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tabRatio="835" firstSheet="1" activeTab="7"/>
  </bookViews>
  <sheets>
    <sheet name="1、中央空调招标清单编制及报价说明" sheetId="5" r:id="rId1"/>
    <sheet name="2、报价汇总" sheetId="10" r:id="rId2"/>
    <sheet name="3、中央空调设备报价清单" sheetId="1" r:id="rId3"/>
    <sheet name="4、室外户内机报价汇总" sheetId="7" r:id="rId4"/>
    <sheet name="5、安装材料费用报价汇总" sheetId="13" r:id="rId5"/>
    <sheet name="6、中央空调安装材料报价清单（不计入总价）" sheetId="9" r:id="rId6"/>
    <sheet name="7、中央空调选配件报价清单（不计入总价）" sheetId="12" r:id="rId7"/>
    <sheet name="8、全系列报价清单" sheetId="14" r:id="rId8"/>
  </sheets>
  <definedNames>
    <definedName name="_xlnm._FilterDatabase" localSheetId="2" hidden="1">'3、中央空调设备报价清单'!#REF!</definedName>
    <definedName name="_xlnm.Print_Area" localSheetId="2">'3、中央空调设备报价清单'!#REF!</definedName>
    <definedName name="_xlnm.Print_Area" localSheetId="0">'1、中央空调招标清单编制及报价说明'!$A$1:$A$15</definedName>
    <definedName name="_xlnm.Print_Titles" localSheetId="2">'3、中央空调设备报价清单'!#REF!</definedName>
    <definedName name="_xlnm.Print_Titles" localSheetId="5">'6、中央空调安装材料报价清单（不计入总价）'!$1:$2</definedName>
    <definedName name="toshiba1" localSheetId="5">#REF!</definedName>
    <definedName name="toshiba1" localSheetId="3">#REF!</definedName>
    <definedName name="toshiba1">#REF!</definedName>
    <definedName name="CU挂壁机">#REF!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<sst xmlns="http://schemas.openxmlformats.org/spreadsheetml/2006/main" count="713" uniqueCount="243">
  <si>
    <t>1、中央空调招标清单编制及报价说明</t>
  </si>
  <si>
    <t>1、投标人必须认真阅读招标方的技术要求，对于招标方指定的材料、设备及配件品牌及技术要求应在报价明细表中作出详细的说明；若清单中所述与技术要求相冲突，以技术要求为准。</t>
  </si>
  <si>
    <t>2、报价人应综合考虑现场、图纸等实际情况(如:运输条件、施工场地等)；报价人也应深入理解技术要求和验收要求，所有在招标时提供的文件均认为已完整无误包含在报价之中。</t>
  </si>
  <si>
    <t>3、投标人在提交标书前，对本工程报价清单、技术标准、招标文件、协议等情况应认为均已详细研究明了，投标报价中已按招标文件和合同条款要求，充分考虑运输故障、气候影响、为保证交付进度所采用的一切技术措施等所需的一切费用和工期的影响，保证验收通过，如因验收不通过所产生的窝工、拆改、二次安装等全部费用、责任均由投标人自行承担。</t>
  </si>
  <si>
    <t>4、设备综合单价：
（1）设备单价：包括成品、运费、包装、利润、税金、管理费、检验费、成品费、货到工地负责堆放至需方指定地点或仓库等所有费用以及因质量问题引起的维修或更换、技术指导和培训等费用；此价格为固定包干单价。
（2）设备安装单价：指由供方负责空调安装施工除设备费外的全部费用，包括包括人工费、室内外机安装所需支架、吊杆、固定件及辅材、除设备外的其它材料费、安装用水电费、检测、检验费、机械费、场内二次运输、技术资料提供费用、成品保护费、验收费、配合交付、施工措施费、缺陷修复费用、二次深化设计费用、系统调试和验收费用、管理费和利润、税金等为满足本协议的全部责任和义务所需发生的所有费用，此价格为固定包干单价。</t>
  </si>
  <si>
    <t>5、安装材料综合单价：
（1）安装材料单价：此价格为供需双方采购订单的定价依据，为需方工地到货价，包括配件成品、运费、包装、利润、税金、管理费、检验费、货到工地负责堆放至需方指定地点或仓库等所有费用以及因质量问题引起的维修或更换；此价格为固定包干单价。
（2）材料安装单价：是指由供方负责空调配件安装施工，除配件主材外的全部费用，包括包括人工费、安装用水电费、安装配件所需支架、固定件及辅材、空调系统其他辅材项（如氮气、回油弯、防振胶垫、风管支吊架、螺栓、软接头、冷媒管吊架、弯头、直通、胶水、胶布、焊条等）材料检测、检验费、机械费、配件场内二次运输、系统调试和验收费用、施工措施费、缺陷修复费用、二次深化设计费用、管理费和利润、税金等为满足本协议的全部责任和义务所需发生的所有费用，此价格为固定包干单价。</t>
  </si>
  <si>
    <t>6、选配件综合单价：为需方工地到货价，包括成品、运费、包装、利润、税金、管理费、检验费、成品费、安装、调试、货到工地负责堆放至需方指定地点或仓库等所有费用以及因质量问题引起的维修或更换、技术指导和培训等费用；此价格为固定包干单价。</t>
  </si>
  <si>
    <t>7、设备综合单价、选配件综合单价税率13%；安装综合单价税率9%。</t>
  </si>
  <si>
    <t>8、编制报价的单位精度：报价以“元”为单位，保留小数点后两位。</t>
  </si>
  <si>
    <t>9、投标人的报价中应充分考虑供货期内人工、材料和机械等在内的市场价格波动风险，协议期内产品价格原则上不做调整。如遇国家税率变化，工程结算时税率对应调整、不含税单价一律不再调整。</t>
  </si>
  <si>
    <t>10、本清单为标准制冷量，可接受3%以内的负偏离，超出者发包人将保留废标的权利。</t>
  </si>
  <si>
    <t>11、工程量按竣工图纸结算。</t>
  </si>
  <si>
    <t>12、空调室外机如为模块化机组，仅按基本模块报价。</t>
  </si>
  <si>
    <t>13、集中控制系统只需外机接线接入上位机，投标人可根据自身计费系统情况增补清单项目。</t>
  </si>
  <si>
    <t>14、如无清单内的产品或与清单有偏差的可在招标提疑反馈。</t>
  </si>
  <si>
    <t>2、报价汇总</t>
  </si>
  <si>
    <t>序号</t>
  </si>
  <si>
    <t>分项</t>
  </si>
  <si>
    <t>合计（元）</t>
  </si>
  <si>
    <t>备注</t>
  </si>
  <si>
    <t>中央空调设备报价</t>
  </si>
  <si>
    <t>安装材料价格</t>
  </si>
  <si>
    <t>合计</t>
  </si>
  <si>
    <t>3、中央空调设备报价清单（不计入总价）</t>
  </si>
  <si>
    <t>产品系列</t>
  </si>
  <si>
    <t>产品类型</t>
  </si>
  <si>
    <t>技术要求</t>
  </si>
  <si>
    <t>制冷量
（kW）</t>
  </si>
  <si>
    <t>制热量
（kW）</t>
  </si>
  <si>
    <t>规格型号</t>
  </si>
  <si>
    <t>设备电压
（220/380V）</t>
  </si>
  <si>
    <t>外机余压
/内机静压（Pa）</t>
  </si>
  <si>
    <t>电子膨胀
阀等级</t>
  </si>
  <si>
    <t>能效APF值</t>
  </si>
  <si>
    <t>风扇数量</t>
  </si>
  <si>
    <t>设备尺寸（mm）
（长*宽*高）</t>
  </si>
  <si>
    <t>最大噪音
（dB）</t>
  </si>
  <si>
    <t>设备含税价（元）</t>
  </si>
  <si>
    <t>税率（%）</t>
  </si>
  <si>
    <t>单位</t>
  </si>
  <si>
    <t>一、VRV室外机</t>
  </si>
  <si>
    <t>大多联室外机</t>
  </si>
  <si>
    <t>顶出风</t>
  </si>
  <si>
    <t>投标机组为一级能效变频机组、室内外风机为直流电机、室外压缩机为直流电机</t>
  </si>
  <si>
    <t>台</t>
  </si>
  <si>
    <t>小多联室外机</t>
  </si>
  <si>
    <t>侧出风
（备注：若无侧出风产品，可以顶出风代替）</t>
  </si>
  <si>
    <t>二、VRV室内机</t>
  </si>
  <si>
    <t>小多联室内机</t>
  </si>
  <si>
    <t>薄型暗藏低静压风管式（带泵）</t>
  </si>
  <si>
    <t>室内风机为直流电机</t>
  </si>
  <si>
    <t>大多联室内机</t>
  </si>
  <si>
    <t>中静压风管
式（带泵）</t>
  </si>
  <si>
    <t>高静压风管
式（带泵）</t>
  </si>
  <si>
    <t>三、一拖一风管式</t>
  </si>
  <si>
    <t>一拖一风管式</t>
  </si>
  <si>
    <t>风管式（带电辅带泵）</t>
  </si>
  <si>
    <t>投标机组为一级能效或二级能效变频机组、室内外风机为直流电机、室外压缩机为直流电机</t>
  </si>
  <si>
    <t>备注：1、各家单位需填写绿色标底项目部分，指标要求为底线要求，如部分产品制冷量和制热量确实无法满足指标要求，允许最大负偏差不超过指标要求的3%
      2、若无侧出风产品，可以顶出风代替
      3、填报型号佐证：提供公开发行的图册或官网截图并加盖工厂公章</t>
  </si>
  <si>
    <t>4、室外户内机报价汇总</t>
  </si>
  <si>
    <t>设备单价含税（元）</t>
  </si>
  <si>
    <t>数量</t>
  </si>
  <si>
    <t>综合单价</t>
  </si>
  <si>
    <t>暂估总数</t>
  </si>
  <si>
    <t>合计价格</t>
  </si>
  <si>
    <t>室外机合计</t>
  </si>
  <si>
    <t>室内机合计</t>
  </si>
  <si>
    <t>风管机合计</t>
  </si>
  <si>
    <t>线控器</t>
  </si>
  <si>
    <t>室外机+室内机+风管机+线控器总计</t>
  </si>
  <si>
    <t>备注：各家单位需填写绿色标底项目部分，权重为计算综合单价，综合单价与合计价格将基于表格公式自动生成，不允许擅自调整公式。</t>
  </si>
  <si>
    <t>5、安装材料费用报价汇总</t>
  </si>
  <si>
    <t>项目名称</t>
  </si>
  <si>
    <t>品牌范围</t>
  </si>
  <si>
    <t>材料单价
（A，元）</t>
  </si>
  <si>
    <t>材料安装单价
（B，元）</t>
  </si>
  <si>
    <t>安装材料综合单价
含税（A+B，元）</t>
  </si>
  <si>
    <t>税率</t>
  </si>
  <si>
    <t>暂估数量</t>
  </si>
  <si>
    <t>含税总价</t>
  </si>
  <si>
    <t>一、冷媒管道安装</t>
  </si>
  <si>
    <t>分歧管</t>
  </si>
  <si>
    <t>请考虑不同规格的需求，取一个统一的平均价</t>
  </si>
  <si>
    <t>金龙/宏泰/飞轮/七星/海亮/中佳/易科/同级</t>
  </si>
  <si>
    <t>套</t>
  </si>
  <si>
    <t>模块室外机并联组件（2模块并联）</t>
  </si>
  <si>
    <t>冷媒紫铜管</t>
  </si>
  <si>
    <t>Φ6.4（壁厚0.8mm）</t>
  </si>
  <si>
    <t>米</t>
  </si>
  <si>
    <t>集采协议基准铜价为：78500元/吨，含税</t>
  </si>
  <si>
    <t>Φ9.5（壁厚0.8mm）</t>
  </si>
  <si>
    <t>Φ12.7（壁厚0.8mm）</t>
  </si>
  <si>
    <t>Φ15.9（壁厚1.0mm）</t>
  </si>
  <si>
    <t>Φ19.1（壁厚1.0mm）</t>
  </si>
  <si>
    <t>Φ22.2（壁厚1.0mm）</t>
  </si>
  <si>
    <t>Φ25.4（壁厚1.0mm）</t>
  </si>
  <si>
    <t>Φ28.6（壁厚1.0mm）</t>
  </si>
  <si>
    <t>Φ31.8（壁厚1.1mm）</t>
  </si>
  <si>
    <t>Φ34.9（壁厚1.3mm）</t>
  </si>
  <si>
    <t>铜管保温
（使用橡塑闭孔保温材料，B1型防火等级）</t>
  </si>
  <si>
    <t>Φ6.4（保温厚度13mm）</t>
  </si>
  <si>
    <t>华美/世霸龙/神州/中嘉/赢胜/艾派斯/富瑞格同级</t>
  </si>
  <si>
    <t>Φ9.5（保温厚度13mm）</t>
  </si>
  <si>
    <t>Φ12.7（保温厚度13mm）</t>
  </si>
  <si>
    <t>Φ15.9（保温厚度19mm）</t>
  </si>
  <si>
    <t>Φ19.1（保温厚度19mm）</t>
  </si>
  <si>
    <t>Φ22.2（保温厚度19mm）</t>
  </si>
  <si>
    <t>Φ25.4（保温厚度19mm）</t>
  </si>
  <si>
    <t>Φ28.6（保温厚度19mm）</t>
  </si>
  <si>
    <t>Φ31.8（保温厚度19mm）</t>
  </si>
  <si>
    <t>Φ34.9（保温厚度19mm）</t>
  </si>
  <si>
    <t>符合技术要求的冷媒（自行备注型号规格）</t>
  </si>
  <si>
    <t>R410A</t>
  </si>
  <si>
    <t>冰龙/杜邦/巨化/科幕/霍尼韦尔/同级</t>
  </si>
  <si>
    <t>公斤</t>
  </si>
  <si>
    <t>二、排水管道安装</t>
  </si>
  <si>
    <t>冷凝水UPVC管</t>
  </si>
  <si>
    <t>DN20</t>
  </si>
  <si>
    <t>日丰、公元、联塑、中财、伟星</t>
  </si>
  <si>
    <t>DN25</t>
  </si>
  <si>
    <t>DN32</t>
  </si>
  <si>
    <t>DN40</t>
  </si>
  <si>
    <t>DN50</t>
  </si>
  <si>
    <t>冷凝水UPVC管保温
（规格对应冷凝水管直径；保温材料使用发泡保温材料,注明材质、品牌，满足国家环保与消防要求。）</t>
  </si>
  <si>
    <t>三、风管安装</t>
  </si>
  <si>
    <t>镀锌铁皮制作空调风管</t>
  </si>
  <si>
    <t>0.6mm</t>
  </si>
  <si>
    <t>首钢/鞍钢/武钢/同级</t>
  </si>
  <si>
    <t>平方米</t>
  </si>
  <si>
    <t>0.75mm</t>
  </si>
  <si>
    <t>1.0mm</t>
  </si>
  <si>
    <t>镀锌铁皮橡塑材料保温
（保温材料使用橡塑保温材料,注明材质、品牌，满足国家环保与消防要求。）</t>
  </si>
  <si>
    <t>保温厚度20mm，B1级</t>
  </si>
  <si>
    <t>保温厚度25mm，B1级</t>
  </si>
  <si>
    <t>铝箔伸缩保温通风软管
（保温材料满足国家环保与消防要求。）</t>
  </si>
  <si>
    <t>DN75</t>
  </si>
  <si>
    <t>卫康/华胜/弘程/裕通/科本/轩辕/昌兴达同级</t>
  </si>
  <si>
    <t>DN100</t>
  </si>
  <si>
    <t>DN150</t>
  </si>
  <si>
    <t>PE新风管</t>
  </si>
  <si>
    <t>Φ75</t>
  </si>
  <si>
    <t>纪风/纪宇/鹏丰/欣辉/腾鸿/链风/朗通/真如/鑫隆升同级</t>
  </si>
  <si>
    <t>Φ110</t>
  </si>
  <si>
    <t>新风管式吸音器</t>
  </si>
  <si>
    <t>个</t>
  </si>
  <si>
    <t>Φ160</t>
  </si>
  <si>
    <t>分风静压箱</t>
  </si>
  <si>
    <t>帆布软连接</t>
  </si>
  <si>
    <t>国标</t>
  </si>
  <si>
    <t>XPS复合风管（含主材料费、法兰盘等）</t>
  </si>
  <si>
    <t>厚度20mm</t>
  </si>
  <si>
    <t>风行/大川/杰瑞/瑰宝/同级</t>
  </si>
  <si>
    <t>双面铝箔酚醛复合板风管（含主材料费、法兰盘等）</t>
  </si>
  <si>
    <t>双层百叶送风口（ABS）</t>
  </si>
  <si>
    <t>ABS</t>
  </si>
  <si>
    <t>单个百叶不足0.1m²的按0.1m²计</t>
  </si>
  <si>
    <t>单层百叶送风口（ABS）</t>
  </si>
  <si>
    <t>圆形可调式新风送风口（ABS）</t>
  </si>
  <si>
    <t>门绞型回风口（带滤网）（ABS）</t>
  </si>
  <si>
    <t>单层百叶回风口（带滤网）（ABS）</t>
  </si>
  <si>
    <t>铝合金烤白漆防雨百叶</t>
  </si>
  <si>
    <t>0.8mm</t>
  </si>
  <si>
    <t>四、控制线路安装</t>
  </si>
  <si>
    <t>空调信号线</t>
  </si>
  <si>
    <t>RVVP-2×0.75
双芯多股屏蔽护套软线</t>
  </si>
  <si>
    <t>起帆/珠江/金牛/渝丰/成塑/讯道/野牛/西湖/红旗/中策/金成/同级</t>
  </si>
  <si>
    <t>RVVP-2×1.0
双芯多股屏蔽护套软线</t>
  </si>
  <si>
    <t>RVVP-2×1.5
双芯多股屏蔽护套软线</t>
  </si>
  <si>
    <t>UPVC绝缘电线套管</t>
  </si>
  <si>
    <t>Φ20</t>
  </si>
  <si>
    <t>中财/联塑/雄塑/公元/伟星/日丰/康泰/永高/中财/南亚同级</t>
  </si>
  <si>
    <t>Φ25</t>
  </si>
  <si>
    <t>五、室外机支架及装饰盖管安装</t>
  </si>
  <si>
    <t>外机镀锌钢支架</t>
  </si>
  <si>
    <t>请考虑不同规格的需求，综合考虑。</t>
  </si>
  <si>
    <t>外机的槽钢基础制作及安装</t>
  </si>
  <si>
    <t>10#槽钢</t>
  </si>
  <si>
    <t>内机角钢支吊架制作及安装</t>
  </si>
  <si>
    <t>4#角钢</t>
  </si>
  <si>
    <t>六、其他</t>
  </si>
  <si>
    <t>室内机吊装</t>
  </si>
  <si>
    <t>室内机吊筋打孔安装</t>
  </si>
  <si>
    <t>混凝土/楼板开孔</t>
  </si>
  <si>
    <t>Φ80</t>
  </si>
  <si>
    <t>管道穿墙体开孔</t>
  </si>
  <si>
    <t>风管穿墙体开孔</t>
  </si>
  <si>
    <t>洞口封堵专用胶泥（防火、隔断及防水）</t>
  </si>
  <si>
    <t>按照封堵洞口个数记取</t>
  </si>
  <si>
    <t>剔砖墙槽（含墙面修补恢复）</t>
  </si>
  <si>
    <t>消音棉</t>
  </si>
  <si>
    <t>施工吊篮</t>
  </si>
  <si>
    <t>安装室外机必须使用吊篮的，按室外机数量计算</t>
  </si>
  <si>
    <t>主机机械吊装费</t>
  </si>
  <si>
    <t>主机安装需要使用吊车或其他吊装设备的，按室外机数量计算</t>
  </si>
  <si>
    <t>系统调试费</t>
  </si>
  <si>
    <t>按系统数量计算</t>
  </si>
  <si>
    <t>合计安装费用</t>
  </si>
  <si>
    <t>1、以上单价中冷媒铜管（不含分歧管）供应单价可依据项目合同签订时铜价市场变动情况进行调整，具体如下：
（1）确定铜价波动系数：铜价波动系数=（签订项目合同时长江有色金属网（https://www.ccmn.cn/）长江现货1#铜均价-集采协议签订基准铜价）/集采协议基准铜价；其中：
①集采协议基准铜价为：78500元/吨，含税；
②签订具体项目合同时铜价为：合同签订当日 长江有色金属网1#铜现货价平均价格；
③具体项目合同施工过程中铜价不得调整。
（2）当铜价波动系数在±5%(含5%）时铜管供应单价不做调整，波动系数超过±5%时，超过的部分按以下原则进行价格调整：
① 调整后铜管供应单价（铜价涨价时）=协议铜管供应单价*[1+（铜价波动系数-5%）*80%]；
② 调整后铜管供应单价（铜价降价时）=协议铜管供应单价*[1+（铜价波动系数+5%）*80%]；
③ 80%为铜管供应综合单价中铜管主材所占平均价格百分比。
2、各家单位需填写材料单价和材料安装单价（绿色标底项目部分）。</t>
  </si>
  <si>
    <t>6、中央空调安装材料报价清单（不计入总价）</t>
  </si>
  <si>
    <t>安装材料综合单价
（A+B，元）</t>
  </si>
  <si>
    <t>7、中央空调选配件报价清单（不计入总价）</t>
  </si>
  <si>
    <t>品牌</t>
  </si>
  <si>
    <t>对应室外机系列/型号</t>
  </si>
  <si>
    <t>选配件控制单价（元）</t>
  </si>
  <si>
    <t>一、列举特殊模块功能安装费（可选填/或增项）</t>
  </si>
  <si>
    <t>特殊功能模块-杀菌净化功能（紫外线）</t>
  </si>
  <si>
    <t>特殊功能模块-净化、杀浮游菌（臭氧、负离子型）</t>
  </si>
  <si>
    <t>特殊功能模块-除甲醛、高效消毒、杀菌（电离空气，离子瀑型）</t>
  </si>
  <si>
    <t>自动除湿（低温型）</t>
  </si>
  <si>
    <t>手机APP接入</t>
  </si>
  <si>
    <t>3D风口</t>
  </si>
  <si>
    <t>红外线人感功能</t>
  </si>
  <si>
    <t>网络模块</t>
  </si>
  <si>
    <t>宾馆插卡系统</t>
  </si>
  <si>
    <t>网络集中控制系统</t>
  </si>
  <si>
    <t>电量划分激活许可</t>
  </si>
  <si>
    <t>电量预付费功能激活许可</t>
  </si>
  <si>
    <t>多联机群控系统软件</t>
  </si>
  <si>
    <t>触屏式集控器（10.1英寸）</t>
  </si>
  <si>
    <t>楼宇集控器（网关）</t>
  </si>
  <si>
    <t>数字电表</t>
  </si>
  <si>
    <t>二氧化碳感应器</t>
  </si>
  <si>
    <t>SIM电能信号转接器</t>
  </si>
  <si>
    <t>ERV集控转接器</t>
  </si>
  <si>
    <t>风管机无线信号接收器及信号线（无扣点）</t>
  </si>
  <si>
    <t>二、选配配件</t>
  </si>
  <si>
    <t>分散控制器</t>
  </si>
  <si>
    <t>无线遥控器</t>
  </si>
  <si>
    <t>冷凝水提升泵</t>
  </si>
  <si>
    <t>Modbus转换器</t>
  </si>
  <si>
    <t>外机清洗</t>
  </si>
  <si>
    <t>次</t>
  </si>
  <si>
    <t>质保期延长一年</t>
  </si>
  <si>
    <t>年</t>
  </si>
  <si>
    <t>1、各家单位需填写材料单价和材料安装单价（绿色标底部分）。</t>
  </si>
  <si>
    <t>8、全系列报价清单（内外机）</t>
  </si>
  <si>
    <t>投标能效
等级要求</t>
  </si>
  <si>
    <t>投标设备电压
要求（220/380V）</t>
  </si>
  <si>
    <t>风机电机
（是否直流）</t>
  </si>
  <si>
    <t>压缩机电机
（是否直流）</t>
  </si>
  <si>
    <t>单/双/三风扇</t>
  </si>
  <si>
    <t>设备含税价
（税率13%）</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</si>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</sst>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0;_尀"/>
    <numFmt numFmtId="179" formatCode="0_ "/>
    <numFmt numFmtId="180" formatCode="0.0"/>
    <numFmt numFmtId="181" formatCode="0.0_ "/>
  </numFmts>
  <fonts count="25">
    <font>
      <sz val="11"/>
      <color theme="1"/>
      <name val="宋体"/>
      <charset val="134"/>
      <scheme val="minor"/>
    </font>
    <font>
      <b/>
      <sz val="11"/>
      <name val="宋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
      <sz val="12"/>
      <color indexed="8"/>
      <name val="바탕체"/>
      <charset val="129"/>
    </font>
  </fonts>
  <fills count="34">
    <fill>
      <patternFill patternType="none"/>
    </fill>
    <fill>
      <patternFill patternType="gray125"/>
    </fill>
    <fill>
      <patternFill patternType="solid">
        <fgColor rgb="FF92D05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8">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3" borderId="16"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17" applyNumberFormat="0" applyFill="0" applyAlignment="0" applyProtection="0">
      <alignment vertical="center"/>
    </xf>
    <xf numFmtId="0" fontId="9" fillId="0" borderId="17" applyNumberFormat="0" applyFill="0" applyAlignment="0" applyProtection="0">
      <alignment vertical="center"/>
    </xf>
    <xf numFmtId="0" fontId="10" fillId="0" borderId="18" applyNumberFormat="0" applyFill="0" applyAlignment="0" applyProtection="0">
      <alignment vertical="center"/>
    </xf>
    <xf numFmtId="0" fontId="10" fillId="0" borderId="0" applyNumberFormat="0" applyFill="0" applyBorder="0" applyAlignment="0" applyProtection="0">
      <alignment vertical="center"/>
    </xf>
    <xf numFmtId="0" fontId="11" fillId="4" borderId="19" applyNumberFormat="0" applyAlignment="0" applyProtection="0">
      <alignment vertical="center"/>
    </xf>
    <xf numFmtId="0" fontId="12" fillId="5" borderId="20" applyNumberFormat="0" applyAlignment="0" applyProtection="0">
      <alignment vertical="center"/>
    </xf>
    <xf numFmtId="0" fontId="13" fillId="5" borderId="19" applyNumberFormat="0" applyAlignment="0" applyProtection="0">
      <alignment vertical="center"/>
    </xf>
    <xf numFmtId="0" fontId="14" fillId="6" borderId="21" applyNumberFormat="0" applyAlignment="0" applyProtection="0">
      <alignment vertical="center"/>
    </xf>
    <xf numFmtId="0" fontId="15" fillId="0" borderId="22" applyNumberFormat="0" applyFill="0" applyAlignment="0" applyProtection="0">
      <alignment vertical="center"/>
    </xf>
    <xf numFmtId="0" fontId="16" fillId="0" borderId="23" applyNumberFormat="0" applyFill="0" applyAlignment="0" applyProtection="0">
      <alignment vertical="center"/>
    </xf>
    <xf numFmtId="0" fontId="17" fillId="7" borderId="0" applyNumberFormat="0" applyBorder="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1" fillId="15" borderId="0" applyNumberFormat="0" applyBorder="0" applyAlignment="0" applyProtection="0">
      <alignment vertical="center"/>
    </xf>
    <xf numFmtId="0" fontId="21" fillId="16" borderId="0" applyNumberFormat="0" applyBorder="0" applyAlignment="0" applyProtection="0">
      <alignment vertical="center"/>
    </xf>
    <xf numFmtId="0" fontId="20" fillId="17" borderId="0" applyNumberFormat="0" applyBorder="0" applyAlignment="0" applyProtection="0">
      <alignment vertical="center"/>
    </xf>
    <xf numFmtId="0" fontId="20" fillId="18" borderId="0" applyNumberFormat="0" applyBorder="0" applyAlignment="0" applyProtection="0">
      <alignment vertical="center"/>
    </xf>
    <xf numFmtId="0" fontId="21" fillId="19" borderId="0" applyNumberFormat="0" applyBorder="0" applyAlignment="0" applyProtection="0">
      <alignment vertical="center"/>
    </xf>
    <xf numFmtId="0" fontId="21"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1" fillId="27" borderId="0" applyNumberFormat="0" applyBorder="0" applyAlignment="0" applyProtection="0">
      <alignment vertical="center"/>
    </xf>
    <xf numFmtId="0" fontId="21"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0" fillId="33" borderId="0" applyNumberFormat="0" applyBorder="0" applyAlignment="0" applyProtection="0">
      <alignment vertical="center"/>
    </xf>
    <xf numFmtId="0" fontId="22" fillId="0" borderId="0"/>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0" fontId="0" fillId="0" borderId="0"/>
    <xf numFmtId="0" fontId="0" fillId="0" borderId="0"/>
    <xf numFmtId="0" fontId="22" fillId="0" borderId="0" applyBorder="0">
      <alignment vertical="center"/>
    </xf>
    <xf numFmtId="0" fontId="22" fillId="0" borderId="0">
      <alignment vertical="center"/>
    </xf>
    <xf numFmtId="0" fontId="23" fillId="0" borderId="0">
      <alignment vertical="center"/>
    </xf>
    <xf numFmtId="0" fontId="23" fillId="0" borderId="0">
      <alignment vertical="center"/>
    </xf>
    <xf numFmtId="0" fontId="22" fillId="0" borderId="0">
      <alignment vertical="center"/>
    </xf>
    <xf numFmtId="0" fontId="0" fillId="0" borderId="0"/>
    <xf numFmtId="0" fontId="0" fillId="0" borderId="0"/>
    <xf numFmtId="0" fontId="0" fillId="0" borderId="0">
      <alignment vertical="center"/>
    </xf>
    <xf numFmtId="0" fontId="22" fillId="0" borderId="0">
      <alignment vertical="center"/>
    </xf>
    <xf numFmtId="0" fontId="22" fillId="0" borderId="0"/>
    <xf numFmtId="0" fontId="22" fillId="0" borderId="0">
      <alignment vertical="center"/>
    </xf>
    <xf numFmtId="0" fontId="24" fillId="0" borderId="0">
      <alignment vertical="center"/>
    </xf>
    <xf numFmtId="43" fontId="22" fillId="0" borderId="0" applyFont="0" applyFill="0" applyBorder="0" applyAlignment="0" applyProtection="0"/>
    <xf numFmtId="0" fontId="0" fillId="0" borderId="0"/>
  </cellStyleXfs>
  <cellXfs count="131">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protection locked="0"/>
    </xf>
    <xf numFmtId="176" fontId="1" fillId="0" borderId="1" xfId="0" applyNumberFormat="1"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9" fontId="1" fillId="2" borderId="1" xfId="3" applyFont="1" applyFill="1" applyBorder="1" applyAlignment="1" applyProtection="1">
      <alignment horizontal="center" vertical="center" wrapText="1"/>
      <protection locked="0"/>
    </xf>
    <xf numFmtId="0" fontId="2" fillId="0" borderId="0" xfId="0" applyFont="1" applyFill="1" applyAlignment="1" applyProtection="1">
      <alignment vertical="center"/>
      <protection locked="0"/>
    </xf>
    <xf numFmtId="0" fontId="2" fillId="0" borderId="0" xfId="0" applyFont="1" applyFill="1" applyAlignment="1" applyProtection="1">
      <alignment horizontal="center" vertical="center" wrapText="1"/>
      <protection locked="0"/>
    </xf>
    <xf numFmtId="0" fontId="2" fillId="0" borderId="0" xfId="0" applyFont="1" applyFill="1" applyAlignment="1" applyProtection="1">
      <alignment vertical="center" wrapText="1"/>
      <protection locked="0"/>
    </xf>
    <xf numFmtId="9" fontId="2" fillId="0" borderId="0" xfId="3" applyFont="1" applyFill="1" applyAlignment="1" applyProtection="1">
      <alignment horizontal="center" vertical="center" wrapText="1"/>
      <protection locked="0"/>
    </xf>
    <xf numFmtId="9" fontId="1" fillId="0" borderId="1" xfId="3" applyFont="1" applyFill="1" applyBorder="1" applyAlignment="1" applyProtection="1">
      <alignment horizontal="center" vertical="center" wrapText="1"/>
      <protection locked="0"/>
    </xf>
    <xf numFmtId="0" fontId="1" fillId="0" borderId="1" xfId="0" applyFont="1" applyFill="1" applyBorder="1" applyAlignment="1" applyProtection="1">
      <alignment horizontal="left" vertical="center" wrapText="1"/>
      <protection locked="0"/>
    </xf>
    <xf numFmtId="176" fontId="1"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locked="0"/>
    </xf>
    <xf numFmtId="0" fontId="2" fillId="2" borderId="1" xfId="0" applyFont="1" applyFill="1" applyBorder="1" applyAlignment="1" applyProtection="1">
      <alignment horizontal="center" vertical="center" wrapText="1"/>
      <protection locked="0"/>
    </xf>
    <xf numFmtId="9" fontId="2" fillId="0" borderId="1" xfId="3" applyFont="1" applyFill="1" applyBorder="1" applyAlignment="1" applyProtection="1">
      <alignment horizontal="center" vertical="center" wrapText="1"/>
      <protection locked="0"/>
    </xf>
    <xf numFmtId="176"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pplyProtection="1">
      <alignment horizontal="center" vertical="center"/>
      <protection locked="0"/>
    </xf>
    <xf numFmtId="0" fontId="2" fillId="0" borderId="1" xfId="0" applyFont="1" applyFill="1" applyBorder="1" applyAlignment="1" applyProtection="1">
      <alignment vertical="center" wrapText="1"/>
      <protection locked="0"/>
    </xf>
    <xf numFmtId="0" fontId="2" fillId="2" borderId="1" xfId="0" applyFont="1" applyFill="1" applyBorder="1" applyAlignment="1" applyProtection="1">
      <alignment horizontal="left" vertical="center" wrapText="1"/>
      <protection locked="0"/>
    </xf>
    <xf numFmtId="4" fontId="1" fillId="0" borderId="1" xfId="0" applyNumberFormat="1" applyFont="1" applyFill="1" applyBorder="1" applyAlignment="1" applyProtection="1">
      <alignment horizontal="center" vertical="center" wrapText="1"/>
      <protection locked="0"/>
    </xf>
    <xf numFmtId="0" fontId="2" fillId="0" borderId="0" xfId="0" applyFont="1" applyFill="1" applyAlignment="1" applyProtection="1">
      <alignment horizontal="center" vertical="center"/>
      <protection locked="0"/>
    </xf>
    <xf numFmtId="176" fontId="2" fillId="0" borderId="0" xfId="0" applyNumberFormat="1" applyFont="1" applyFill="1" applyAlignment="1" applyProtection="1">
      <alignment horizontal="center" vertical="center"/>
      <protection locked="0"/>
    </xf>
    <xf numFmtId="9" fontId="2" fillId="0" borderId="0" xfId="3" applyFont="1" applyFill="1" applyAlignment="1" applyProtection="1">
      <alignment horizontal="center" vertical="center"/>
      <protection locked="0"/>
    </xf>
    <xf numFmtId="176" fontId="1" fillId="0" borderId="1" xfId="0" applyNumberFormat="1" applyFont="1" applyFill="1" applyBorder="1" applyAlignment="1" applyProtection="1">
      <alignment horizontal="center" vertical="center"/>
      <protection locked="0"/>
    </xf>
    <xf numFmtId="176" fontId="1" fillId="2" borderId="1" xfId="0" applyNumberFormat="1" applyFont="1" applyFill="1" applyBorder="1" applyAlignment="1" applyProtection="1">
      <alignment horizontal="center" vertical="center" wrapText="1"/>
      <protection locked="0"/>
    </xf>
    <xf numFmtId="0" fontId="1" fillId="0" borderId="1" xfId="0" applyFont="1" applyFill="1" applyBorder="1" applyAlignment="1" applyProtection="1">
      <alignment horizontal="left" vertical="center"/>
      <protection locked="0"/>
    </xf>
    <xf numFmtId="176" fontId="1" fillId="0" borderId="1" xfId="0" applyNumberFormat="1" applyFont="1" applyFill="1" applyBorder="1" applyAlignment="1" applyProtection="1">
      <alignment horizontal="left" vertical="center"/>
      <protection locked="0"/>
    </xf>
    <xf numFmtId="0" fontId="2" fillId="0" borderId="1" xfId="0" applyFont="1" applyFill="1" applyBorder="1" applyAlignment="1" applyProtection="1">
      <alignment horizontal="center" vertical="center"/>
      <protection locked="0"/>
    </xf>
    <xf numFmtId="177" fontId="2" fillId="2" borderId="1" xfId="0" applyNumberFormat="1" applyFont="1" applyFill="1" applyBorder="1" applyAlignment="1" applyProtection="1">
      <alignment horizontal="center" vertical="center"/>
      <protection locked="0"/>
    </xf>
    <xf numFmtId="0" fontId="2" fillId="0" borderId="3" xfId="0"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176" fontId="2" fillId="2" borderId="1" xfId="0" applyNumberFormat="1" applyFont="1" applyFill="1" applyBorder="1" applyAlignment="1" applyProtection="1">
      <alignment horizontal="center" vertical="center"/>
      <protection locked="0"/>
    </xf>
    <xf numFmtId="0" fontId="2" fillId="0" borderId="1" xfId="63" applyFont="1" applyFill="1" applyBorder="1" applyAlignment="1" applyProtection="1">
      <alignment horizontal="center" vertical="center" wrapText="1"/>
      <protection locked="0"/>
    </xf>
    <xf numFmtId="0" fontId="2" fillId="0" borderId="3" xfId="63" applyFont="1" applyFill="1" applyBorder="1" applyAlignment="1" applyProtection="1">
      <alignment horizontal="center" vertical="center" wrapText="1"/>
      <protection locked="0"/>
    </xf>
    <xf numFmtId="0" fontId="2" fillId="0" borderId="4" xfId="63" applyFont="1" applyFill="1" applyBorder="1" applyAlignment="1" applyProtection="1">
      <alignment horizontal="center" vertical="center" wrapText="1"/>
      <protection locked="0"/>
    </xf>
    <xf numFmtId="0" fontId="2" fillId="0" borderId="2" xfId="63" applyFont="1" applyFill="1" applyBorder="1" applyAlignment="1" applyProtection="1">
      <alignment horizontal="center" vertical="center" wrapText="1"/>
      <protection locked="0"/>
    </xf>
    <xf numFmtId="9" fontId="2" fillId="0" borderId="1" xfId="3" applyFont="1" applyFill="1" applyBorder="1" applyAlignment="1" applyProtection="1">
      <alignment horizontal="center" vertical="center"/>
      <protection locked="0"/>
    </xf>
    <xf numFmtId="4" fontId="2" fillId="0" borderId="1" xfId="60" applyNumberFormat="1" applyFont="1" applyFill="1" applyBorder="1" applyAlignment="1" applyProtection="1">
      <alignment horizontal="center" vertical="center" wrapText="1"/>
      <protection locked="0"/>
    </xf>
    <xf numFmtId="4" fontId="2" fillId="0" borderId="1" xfId="0" applyNumberFormat="1" applyFont="1" applyFill="1" applyBorder="1" applyAlignment="1" applyProtection="1">
      <alignment horizontal="center" vertical="center" wrapText="1"/>
      <protection locked="0"/>
    </xf>
    <xf numFmtId="178" fontId="2" fillId="0" borderId="1" xfId="0" applyNumberFormat="1" applyFont="1" applyFill="1" applyBorder="1" applyAlignment="1" applyProtection="1">
      <alignment horizontal="center" vertical="center" wrapText="1"/>
      <protection locked="0"/>
    </xf>
    <xf numFmtId="0" fontId="2" fillId="0" borderId="5" xfId="49" applyFont="1" applyFill="1" applyBorder="1" applyAlignment="1" applyProtection="1">
      <alignment vertical="center" wrapText="1"/>
      <protection locked="0"/>
    </xf>
    <xf numFmtId="0" fontId="2" fillId="0" borderId="6" xfId="49" applyFont="1" applyFill="1" applyBorder="1" applyAlignment="1" applyProtection="1">
      <alignment vertical="center" wrapText="1"/>
      <protection locked="0"/>
    </xf>
    <xf numFmtId="0" fontId="2" fillId="0" borderId="7" xfId="49" applyFont="1" applyFill="1" applyBorder="1" applyAlignment="1" applyProtection="1">
      <alignment vertical="center" wrapText="1"/>
      <protection locked="0"/>
    </xf>
    <xf numFmtId="0" fontId="2" fillId="0" borderId="0" xfId="49" applyFont="1" applyFill="1" applyAlignment="1" applyProtection="1">
      <alignment vertical="center" wrapText="1"/>
      <protection locked="0"/>
    </xf>
    <xf numFmtId="0" fontId="2" fillId="0" borderId="8" xfId="49" applyFont="1" applyFill="1" applyBorder="1" applyAlignment="1" applyProtection="1">
      <alignment vertical="center" wrapText="1"/>
      <protection locked="0"/>
    </xf>
    <xf numFmtId="0" fontId="2" fillId="0" borderId="9" xfId="49" applyFont="1" applyFill="1" applyBorder="1" applyAlignment="1" applyProtection="1">
      <alignment vertical="center" wrapText="1"/>
      <protection locked="0"/>
    </xf>
    <xf numFmtId="0" fontId="2" fillId="0" borderId="10" xfId="49" applyFont="1" applyFill="1" applyBorder="1" applyAlignment="1" applyProtection="1">
      <alignment vertical="center" wrapText="1"/>
      <protection locked="0"/>
    </xf>
    <xf numFmtId="0" fontId="2" fillId="0" borderId="11" xfId="49" applyFont="1" applyFill="1" applyBorder="1" applyAlignment="1" applyProtection="1">
      <alignment vertical="center" wrapText="1"/>
      <protection locked="0"/>
    </xf>
    <xf numFmtId="0" fontId="2" fillId="0" borderId="12" xfId="49" applyFont="1" applyFill="1" applyBorder="1" applyAlignment="1" applyProtection="1">
      <alignment vertical="center" wrapText="1"/>
      <protection locked="0"/>
    </xf>
    <xf numFmtId="0" fontId="2" fillId="0" borderId="0" xfId="60" applyFont="1" applyFill="1" applyAlignment="1" applyProtection="1">
      <alignment horizontal="center" vertical="center"/>
      <protection locked="0"/>
    </xf>
    <xf numFmtId="0" fontId="2" fillId="0" borderId="0" xfId="60" applyFont="1" applyFill="1" applyAlignment="1" applyProtection="1">
      <alignment horizontal="center" vertical="center" wrapText="1"/>
      <protection locked="0"/>
    </xf>
    <xf numFmtId="176" fontId="2" fillId="0" borderId="0" xfId="60" applyNumberFormat="1" applyFont="1" applyFill="1" applyAlignment="1" applyProtection="1">
      <alignment horizontal="center" vertical="center"/>
      <protection locked="0"/>
    </xf>
    <xf numFmtId="179" fontId="2" fillId="0" borderId="0" xfId="60" applyNumberFormat="1" applyFont="1" applyFill="1" applyAlignment="1" applyProtection="1">
      <alignment horizontal="center" vertical="center"/>
      <protection locked="0"/>
    </xf>
    <xf numFmtId="177" fontId="2" fillId="0" borderId="0" xfId="51" applyNumberFormat="1" applyFont="1" applyFill="1" applyAlignment="1" applyProtection="1">
      <alignment horizontal="center" vertical="center"/>
      <protection locked="0"/>
    </xf>
    <xf numFmtId="0" fontId="1" fillId="0" borderId="1" xfId="60" applyFont="1" applyFill="1" applyBorder="1" applyAlignment="1" applyProtection="1">
      <alignment horizontal="center" vertical="center"/>
      <protection locked="0"/>
    </xf>
    <xf numFmtId="177" fontId="2" fillId="0" borderId="1" xfId="0" applyNumberFormat="1" applyFont="1" applyFill="1" applyBorder="1" applyAlignment="1" applyProtection="1">
      <alignment horizontal="center" vertical="center"/>
      <protection locked="0"/>
    </xf>
    <xf numFmtId="176" fontId="2" fillId="0" borderId="1" xfId="0" applyNumberFormat="1" applyFont="1" applyFill="1" applyBorder="1" applyAlignment="1" applyProtection="1">
      <alignment horizontal="center" vertical="center"/>
      <protection locked="0"/>
    </xf>
    <xf numFmtId="179" fontId="1" fillId="0" borderId="1" xfId="60" applyNumberFormat="1" applyFont="1" applyFill="1" applyBorder="1" applyAlignment="1" applyProtection="1">
      <alignment horizontal="center" vertical="center"/>
      <protection locked="0"/>
    </xf>
    <xf numFmtId="177" fontId="1" fillId="0" borderId="1" xfId="60" applyNumberFormat="1" applyFont="1" applyFill="1" applyBorder="1" applyAlignment="1" applyProtection="1">
      <alignment horizontal="center" vertical="center"/>
      <protection locked="0"/>
    </xf>
    <xf numFmtId="179" fontId="2" fillId="0" borderId="1" xfId="60" applyNumberFormat="1" applyFont="1" applyFill="1" applyBorder="1" applyAlignment="1" applyProtection="1">
      <alignment horizontal="center" vertical="center" wrapText="1"/>
      <protection locked="0"/>
    </xf>
    <xf numFmtId="177" fontId="2" fillId="2" borderId="1" xfId="51" applyNumberFormat="1" applyFont="1" applyFill="1" applyBorder="1" applyAlignment="1" applyProtection="1">
      <alignment horizontal="center" vertical="center" wrapText="1"/>
      <protection locked="0"/>
    </xf>
    <xf numFmtId="179" fontId="2" fillId="0" borderId="1" xfId="60" applyNumberFormat="1" applyFont="1" applyFill="1" applyBorder="1" applyAlignment="1" applyProtection="1">
      <alignment horizontal="center" vertical="center"/>
      <protection locked="0"/>
    </xf>
    <xf numFmtId="177" fontId="2" fillId="0" borderId="1" xfId="60" applyNumberFormat="1" applyFont="1" applyFill="1" applyBorder="1" applyAlignment="1" applyProtection="1">
      <alignment horizontal="center" vertical="center"/>
      <protection locked="0"/>
    </xf>
    <xf numFmtId="0" fontId="2" fillId="0" borderId="1" xfId="60" applyFont="1" applyFill="1" applyBorder="1" applyAlignment="1" applyProtection="1">
      <alignment horizontal="center" vertical="center" wrapText="1"/>
      <protection locked="0"/>
    </xf>
    <xf numFmtId="177" fontId="2" fillId="0" borderId="1" xfId="51" applyNumberFormat="1" applyFont="1" applyFill="1" applyBorder="1" applyAlignment="1" applyProtection="1">
      <alignment horizontal="center" vertical="center"/>
      <protection locked="0"/>
    </xf>
    <xf numFmtId="178" fontId="2" fillId="0" borderId="1" xfId="60" applyNumberFormat="1" applyFont="1" applyFill="1" applyBorder="1" applyAlignment="1" applyProtection="1">
      <alignment horizontal="center" vertical="center" wrapText="1"/>
      <protection locked="0"/>
    </xf>
    <xf numFmtId="0" fontId="2" fillId="0" borderId="13" xfId="60" applyFont="1" applyFill="1" applyBorder="1" applyAlignment="1" applyProtection="1">
      <alignment horizontal="right" vertical="center"/>
      <protection locked="0"/>
    </xf>
    <xf numFmtId="0" fontId="2" fillId="0" borderId="14" xfId="60" applyFont="1" applyFill="1" applyBorder="1" applyAlignment="1" applyProtection="1">
      <alignment horizontal="right" vertical="center"/>
      <protection locked="0"/>
    </xf>
    <xf numFmtId="179" fontId="2" fillId="0" borderId="14" xfId="60" applyNumberFormat="1" applyFont="1" applyFill="1" applyBorder="1" applyAlignment="1" applyProtection="1">
      <alignment horizontal="right" vertical="center"/>
      <protection locked="0"/>
    </xf>
    <xf numFmtId="0" fontId="2" fillId="0" borderId="0" xfId="60" applyFont="1" applyFill="1" applyBorder="1" applyAlignment="1" applyProtection="1">
      <alignment horizontal="center" vertical="center"/>
      <protection locked="0"/>
    </xf>
    <xf numFmtId="179" fontId="2" fillId="0" borderId="0" xfId="60" applyNumberFormat="1" applyFont="1" applyFill="1" applyBorder="1" applyAlignment="1" applyProtection="1">
      <alignment horizontal="center" vertical="center"/>
      <protection locked="0"/>
    </xf>
    <xf numFmtId="177" fontId="2" fillId="0" borderId="0" xfId="60" applyNumberFormat="1" applyFont="1" applyFill="1" applyBorder="1" applyAlignment="1" applyProtection="1">
      <alignment horizontal="center" vertical="center"/>
      <protection locked="0"/>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0" borderId="3" xfId="0" applyFont="1" applyFill="1" applyBorder="1" applyAlignment="1" applyProtection="1">
      <alignment horizontal="center" vertical="center" wrapText="1"/>
      <protection locked="0"/>
    </xf>
    <xf numFmtId="180" fontId="1" fillId="0" borderId="1" xfId="67" applyNumberFormat="1" applyFont="1" applyFill="1" applyBorder="1" applyAlignment="1" applyProtection="1">
      <alignment horizontal="center" vertical="center"/>
      <protection locked="0"/>
    </xf>
    <xf numFmtId="180" fontId="2" fillId="0" borderId="1" xfId="67" applyNumberFormat="1" applyFont="1" applyFill="1" applyBorder="1" applyAlignment="1" applyProtection="1">
      <alignment horizontal="center" vertical="center"/>
      <protection locked="0"/>
    </xf>
    <xf numFmtId="176" fontId="2" fillId="0" borderId="1" xfId="0" applyNumberFormat="1"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1" fillId="0" borderId="2" xfId="0" applyFont="1" applyFill="1" applyBorder="1" applyAlignment="1" applyProtection="1">
      <alignment horizontal="center" vertical="center" wrapText="1"/>
      <protection locked="0"/>
    </xf>
    <xf numFmtId="0" fontId="1" fillId="0" borderId="13" xfId="0" applyFont="1" applyFill="1" applyBorder="1" applyAlignment="1" applyProtection="1">
      <alignment horizontal="right" vertical="center" wrapText="1"/>
      <protection locked="0"/>
    </xf>
    <xf numFmtId="0" fontId="1" fillId="0" borderId="14" xfId="0" applyFont="1" applyFill="1" applyBorder="1" applyAlignment="1" applyProtection="1">
      <alignment horizontal="right" vertical="center" wrapText="1"/>
      <protection locked="0"/>
    </xf>
    <xf numFmtId="0" fontId="1" fillId="0" borderId="1" xfId="67" applyFont="1" applyFill="1" applyBorder="1" applyAlignment="1" applyProtection="1">
      <alignment horizontal="center" vertical="center" wrapText="1"/>
      <protection locked="0"/>
    </xf>
    <xf numFmtId="0" fontId="2" fillId="0" borderId="1" xfId="67" applyFont="1" applyFill="1" applyBorder="1" applyAlignment="1" applyProtection="1">
      <alignment horizontal="center" vertical="center" wrapText="1"/>
      <protection locked="0"/>
    </xf>
    <xf numFmtId="0" fontId="1" fillId="0" borderId="1" xfId="53" applyFont="1" applyFill="1" applyBorder="1" applyAlignment="1" applyProtection="1">
      <alignment horizontal="center" vertical="center" wrapText="1"/>
      <protection locked="0"/>
    </xf>
    <xf numFmtId="0" fontId="2" fillId="0" borderId="1" xfId="53" applyFont="1" applyFill="1" applyBorder="1" applyAlignment="1" applyProtection="1">
      <alignment horizontal="center" vertical="center" wrapText="1"/>
      <protection locked="0"/>
    </xf>
    <xf numFmtId="181" fontId="1" fillId="0" borderId="1" xfId="0" applyNumberFormat="1" applyFont="1" applyFill="1" applyBorder="1" applyAlignment="1" applyProtection="1">
      <alignment horizontal="center" vertical="center" wrapText="1"/>
      <protection locked="0"/>
    </xf>
    <xf numFmtId="181" fontId="1" fillId="0" borderId="1" xfId="58" applyNumberFormat="1" applyFont="1" applyFill="1" applyBorder="1" applyAlignment="1" applyProtection="1">
      <alignment horizontal="center" vertical="center"/>
      <protection locked="0"/>
    </xf>
    <xf numFmtId="181" fontId="2" fillId="0" borderId="1" xfId="58" applyNumberFormat="1" applyFont="1" applyFill="1" applyBorder="1" applyAlignment="1" applyProtection="1">
      <alignment horizontal="center" vertical="center"/>
      <protection locked="0"/>
    </xf>
    <xf numFmtId="181" fontId="2" fillId="0" borderId="1" xfId="0" applyNumberFormat="1" applyFont="1" applyFill="1" applyBorder="1" applyAlignment="1" applyProtection="1">
      <alignment horizontal="center" vertical="center" wrapText="1"/>
      <protection locked="0"/>
    </xf>
    <xf numFmtId="181" fontId="1" fillId="0" borderId="3" xfId="0" applyNumberFormat="1" applyFont="1" applyFill="1" applyBorder="1" applyAlignment="1" applyProtection="1">
      <alignment horizontal="center" vertical="center" wrapText="1"/>
      <protection locked="0"/>
    </xf>
    <xf numFmtId="181" fontId="2" fillId="0" borderId="3" xfId="0" applyNumberFormat="1" applyFont="1" applyFill="1" applyBorder="1" applyAlignment="1" applyProtection="1">
      <alignment horizontal="center" vertical="center" wrapText="1"/>
      <protection locked="0"/>
    </xf>
    <xf numFmtId="9" fontId="1" fillId="0" borderId="3" xfId="3" applyFont="1" applyFill="1" applyBorder="1" applyAlignment="1" applyProtection="1">
      <alignment horizontal="center" vertical="center" wrapText="1"/>
      <protection locked="0"/>
    </xf>
    <xf numFmtId="0" fontId="1" fillId="0" borderId="1" xfId="0" applyFont="1" applyFill="1" applyBorder="1" applyAlignment="1">
      <alignment horizontal="left" vertical="center" wrapText="1"/>
    </xf>
    <xf numFmtId="179" fontId="1" fillId="0" borderId="1" xfId="0" applyNumberFormat="1" applyFont="1" applyFill="1" applyBorder="1" applyAlignment="1">
      <alignment horizontal="center" vertical="center"/>
    </xf>
    <xf numFmtId="177" fontId="1" fillId="0" borderId="1" xfId="0" applyNumberFormat="1" applyFont="1" applyFill="1" applyBorder="1" applyAlignment="1">
      <alignment horizontal="center" vertical="center"/>
    </xf>
    <xf numFmtId="179" fontId="1"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179" fontId="1" fillId="0" borderId="1" xfId="3" applyNumberFormat="1" applyFont="1" applyFill="1" applyBorder="1" applyAlignment="1" applyProtection="1">
      <alignment horizontal="center" vertical="center" wrapText="1"/>
      <protection locked="0"/>
    </xf>
    <xf numFmtId="177" fontId="2" fillId="0" borderId="1"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177" fontId="2" fillId="0" borderId="3"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177" fontId="2" fillId="0" borderId="4"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177" fontId="2" fillId="0" borderId="2" xfId="0" applyNumberFormat="1" applyFont="1" applyFill="1" applyBorder="1" applyAlignment="1">
      <alignment horizontal="center" vertical="center" wrapText="1"/>
    </xf>
    <xf numFmtId="179" fontId="1" fillId="0" borderId="14" xfId="0" applyNumberFormat="1" applyFont="1" applyFill="1" applyBorder="1" applyAlignment="1" applyProtection="1">
      <alignment horizontal="right" vertical="center" wrapText="1"/>
      <protection locked="0"/>
    </xf>
    <xf numFmtId="0" fontId="1" fillId="0" borderId="15" xfId="0" applyFont="1" applyFill="1" applyBorder="1" applyAlignment="1" applyProtection="1">
      <alignment horizontal="right" vertical="center" wrapText="1"/>
      <protection locked="0"/>
    </xf>
    <xf numFmtId="179" fontId="1" fillId="0" borderId="3" xfId="3" applyNumberFormat="1" applyFont="1" applyFill="1" applyBorder="1" applyAlignment="1" applyProtection="1">
      <alignment horizontal="center" vertical="center" wrapText="1"/>
      <protection locked="0"/>
    </xf>
    <xf numFmtId="179" fontId="1" fillId="0" borderId="1" xfId="0" applyNumberFormat="1" applyFont="1" applyFill="1" applyBorder="1" applyAlignment="1">
      <alignment horizontal="left" vertical="center" wrapText="1"/>
    </xf>
    <xf numFmtId="177" fontId="1" fillId="0" borderId="1" xfId="0" applyNumberFormat="1" applyFont="1" applyFill="1" applyBorder="1" applyAlignment="1">
      <alignment horizontal="left" vertical="center" wrapText="1"/>
    </xf>
    <xf numFmtId="0" fontId="2" fillId="0" borderId="0"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protection locked="0"/>
    </xf>
    <xf numFmtId="0" fontId="2" fillId="0" borderId="1" xfId="67" applyFont="1" applyFill="1" applyBorder="1" applyAlignment="1" applyProtection="1">
      <alignment horizontal="center" vertical="center"/>
      <protection locked="0"/>
    </xf>
    <xf numFmtId="0" fontId="2" fillId="0" borderId="1" xfId="53" applyFont="1" applyFill="1" applyBorder="1" applyAlignment="1" applyProtection="1">
      <alignment horizontal="center" vertical="center"/>
      <protection locked="0"/>
    </xf>
    <xf numFmtId="2" fontId="2" fillId="0" borderId="1" xfId="56" applyNumberFormat="1" applyFont="1" applyFill="1" applyBorder="1" applyAlignment="1" applyProtection="1">
      <alignment horizontal="center" vertical="center"/>
      <protection locked="0"/>
    </xf>
    <xf numFmtId="0" fontId="2" fillId="0" borderId="1" xfId="0" applyFont="1" applyFill="1" applyBorder="1" applyAlignment="1" applyProtection="1">
      <alignment horizontal="left" vertical="center"/>
      <protection locked="0"/>
    </xf>
    <xf numFmtId="0" fontId="2" fillId="0" borderId="0" xfId="61" applyFont="1" applyAlignment="1">
      <alignment horizontal="center" vertical="center"/>
    </xf>
    <xf numFmtId="177" fontId="2" fillId="0" borderId="0" xfId="61" applyNumberFormat="1" applyFont="1" applyAlignment="1">
      <alignment horizontal="center" vertical="center"/>
    </xf>
    <xf numFmtId="0" fontId="2" fillId="0" borderId="0" xfId="61" applyFont="1" applyAlignment="1">
      <alignment vertical="center"/>
    </xf>
    <xf numFmtId="0" fontId="1" fillId="0" borderId="1" xfId="61" applyFont="1" applyBorder="1" applyAlignment="1">
      <alignment horizontal="center" vertical="center"/>
    </xf>
    <xf numFmtId="177" fontId="1" fillId="0" borderId="1" xfId="61" applyNumberFormat="1" applyFont="1" applyBorder="1" applyAlignment="1">
      <alignment horizontal="center" vertical="center"/>
    </xf>
    <xf numFmtId="0" fontId="2" fillId="0" borderId="1" xfId="61" applyFont="1" applyBorder="1" applyAlignment="1">
      <alignment horizontal="center" vertical="center"/>
    </xf>
    <xf numFmtId="177" fontId="2" fillId="0" borderId="1" xfId="61" applyNumberFormat="1" applyFont="1" applyBorder="1" applyAlignment="1">
      <alignment horizontal="center" vertical="center"/>
    </xf>
    <xf numFmtId="0" fontId="2" fillId="0" borderId="1" xfId="54" applyFont="1" applyFill="1" applyBorder="1" applyAlignment="1" applyProtection="1">
      <alignment horizontal="left" vertical="center" wrapText="1"/>
      <protection locked="0"/>
    </xf>
    <xf numFmtId="0" fontId="2" fillId="0" borderId="1" xfId="64" applyFont="1" applyFill="1" applyBorder="1" applyAlignment="1" applyProtection="1">
      <alignment horizontal="left" vertical="center" wrapText="1"/>
      <protection locked="0"/>
    </xf>
  </cellXfs>
  <cellStyles count="6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x0007_" xfId="49"/>
    <cellStyle name="百分比 2" xfId="50"/>
    <cellStyle name="百分比 3" xfId="51"/>
    <cellStyle name="常规 10" xfId="52"/>
    <cellStyle name="常规 2" xfId="53"/>
    <cellStyle name="常规 2 2 2" xfId="54"/>
    <cellStyle name="常规 20" xfId="55"/>
    <cellStyle name="常规 26" xfId="56"/>
    <cellStyle name="常规 26 2" xfId="57"/>
    <cellStyle name="常规 3" xfId="58"/>
    <cellStyle name="常规 4" xfId="59"/>
    <cellStyle name="常规 5" xfId="60"/>
    <cellStyle name="常规 6" xfId="61"/>
    <cellStyle name="常规_副本美的设备清单表（保利）09.06" xfId="62"/>
    <cellStyle name="常规_上海飞轮铜管、阿乐斯保温计算公式" xfId="63"/>
    <cellStyle name="常规_游乐设施投标报价表" xfId="64"/>
    <cellStyle name="표준 2 2" xfId="65"/>
    <cellStyle name="千位分隔 2 4" xfId="66"/>
    <cellStyle name="RowLevel_8" xfId="67"/>
  </cellStyles>
  <tableStyles count="0" defaultTableStyle="TableStyleMedium2" defaultPivotStyle="PivotStyleMedium9"/>
  <colors>
    <mruColors>
      <color rgb="00FF66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autoPageBreaks="0"/>
  </sheetPr>
  <dimension ref="A1:A15"/>
  <sheetViews>
    <sheetView zoomScaleSheetLayoutView="85" workbookViewId="0">
      <selection activeCell="I6" sqref="I6"/>
    </sheetView>
  </sheetViews>
  <sheetFormatPr defaultColWidth="9" defaultRowHeight="13.5"/>
  <cols>
    <col min="1" max="1" width="87.875" style="7" customWidth="1"/>
    <col min="2" max="16384" width="9" style="7"/>
  </cols>
  <sheetData>
    <row r="1" spans="1:1">
      <c r="A1" s="1" t="s">
        <v>0</v>
      </c>
    </row>
    <row r="2" ht="27" spans="1:1">
      <c r="A2" s="15" t="s">
        <v>1</v>
      </c>
    </row>
    <row r="3" ht="27" spans="1:1">
      <c r="A3" s="15" t="s">
        <v>2</v>
      </c>
    </row>
    <row r="4" ht="54" spans="1:1">
      <c r="A4" s="129" t="s">
        <v>3</v>
      </c>
    </row>
    <row r="5" ht="121.5" spans="1:1">
      <c r="A5" s="15" t="s">
        <v>4</v>
      </c>
    </row>
    <row r="6" ht="121.5" spans="1:1">
      <c r="A6" s="15" t="s">
        <v>5</v>
      </c>
    </row>
    <row r="7" ht="40.5" spans="1:1">
      <c r="A7" s="15" t="s">
        <v>6</v>
      </c>
    </row>
    <row r="8" spans="1:1">
      <c r="A8" s="15" t="s">
        <v>7</v>
      </c>
    </row>
    <row r="9" spans="1:1">
      <c r="A9" s="130" t="s">
        <v>8</v>
      </c>
    </row>
    <row r="10" ht="27" spans="1:1">
      <c r="A10" s="130" t="s">
        <v>9</v>
      </c>
    </row>
    <row r="11" spans="1:1">
      <c r="A11" s="130" t="s">
        <v>10</v>
      </c>
    </row>
    <row r="12" spans="1:1">
      <c r="A12" s="15" t="s">
        <v>11</v>
      </c>
    </row>
    <row r="13" spans="1:1">
      <c r="A13" s="15" t="s">
        <v>12</v>
      </c>
    </row>
    <row r="14" spans="1:1">
      <c r="A14" s="15" t="s">
        <v>13</v>
      </c>
    </row>
    <row r="15" spans="1:1">
      <c r="A15" s="15" t="s">
        <v>14</v>
      </c>
    </row>
  </sheetData>
  <printOptions horizontalCentered="1"/>
  <pageMargins left="0.708661417322835" right="0.708661417322835" top="1.14173228346457" bottom="0.748031496062992" header="0.31496062992126" footer="0.31496062992126"/>
  <pageSetup paperSize="8" scale="125"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
  <sheetViews>
    <sheetView workbookViewId="0">
      <selection activeCell="C2" sqref="C$1:C$1048576"/>
    </sheetView>
  </sheetViews>
  <sheetFormatPr defaultColWidth="8.88333333333333" defaultRowHeight="13.5" outlineLevelRow="4" outlineLevelCol="3"/>
  <cols>
    <col min="1" max="1" width="8.88333333333333" style="122"/>
    <col min="2" max="2" width="27.375" style="122" customWidth="1"/>
    <col min="3" max="3" width="28.75" style="123" customWidth="1"/>
    <col min="4" max="4" width="20" style="122" customWidth="1"/>
    <col min="5" max="16384" width="8.88333333333333" style="124"/>
  </cols>
  <sheetData>
    <row r="1" ht="30" customHeight="1" spans="1:4">
      <c r="A1" s="125" t="s">
        <v>15</v>
      </c>
      <c r="B1" s="125"/>
      <c r="C1" s="126"/>
      <c r="D1" s="125"/>
    </row>
    <row r="2" ht="30" customHeight="1" spans="1:4">
      <c r="A2" s="125" t="s">
        <v>16</v>
      </c>
      <c r="B2" s="125" t="s">
        <v>17</v>
      </c>
      <c r="C2" s="126" t="s">
        <v>18</v>
      </c>
      <c r="D2" s="125" t="s">
        <v>19</v>
      </c>
    </row>
    <row r="3" ht="30" customHeight="1" spans="1:4">
      <c r="A3" s="125">
        <v>1</v>
      </c>
      <c r="B3" s="127" t="s">
        <v>20</v>
      </c>
      <c r="C3" s="128">
        <f>'4、室外户内机报价汇总'!L50</f>
        <v>0</v>
      </c>
      <c r="D3" s="127"/>
    </row>
    <row r="4" ht="30" customHeight="1" spans="1:4">
      <c r="A4" s="125">
        <v>2</v>
      </c>
      <c r="B4" s="127" t="s">
        <v>21</v>
      </c>
      <c r="C4" s="128">
        <f>'5、安装材料费用报价汇总'!K83</f>
        <v>0</v>
      </c>
      <c r="D4" s="127"/>
    </row>
    <row r="5" ht="30" customHeight="1" spans="1:4">
      <c r="A5" s="125">
        <v>3</v>
      </c>
      <c r="B5" s="127" t="s">
        <v>22</v>
      </c>
      <c r="C5" s="128"/>
      <c r="D5" s="127"/>
    </row>
  </sheetData>
  <mergeCells count="1">
    <mergeCell ref="A1:D1"/>
  </mergeCells>
  <printOptions horizontalCentered="1"/>
  <pageMargins left="0.708661417322835" right="0.708661417322835" top="2.71653543307087" bottom="0.748031496062992" header="0.31496062992126" footer="0.31496062992126"/>
  <pageSetup paperSize="8" scale="225"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autoPageBreaks="0"/>
  </sheetPr>
  <dimension ref="A1:R82"/>
  <sheetViews>
    <sheetView zoomScale="90" zoomScaleNormal="90" zoomScaleSheetLayoutView="90" workbookViewId="0">
      <selection activeCell="A65" sqref="A65"/>
    </sheetView>
  </sheetViews>
  <sheetFormatPr defaultColWidth="9" defaultRowHeight="13.5"/>
  <cols>
    <col min="1" max="1" width="4.625" style="117" customWidth="1"/>
    <col min="2" max="2" width="11.875" style="117" customWidth="1"/>
    <col min="3" max="3" width="10.5833333333333" style="117" customWidth="1"/>
    <col min="4" max="4" width="19.1166666666667" style="117" customWidth="1"/>
    <col min="5" max="6" width="9.575" style="117" customWidth="1"/>
    <col min="7" max="7" width="8.625" style="117" customWidth="1"/>
    <col min="8" max="8" width="13.625" style="117" customWidth="1"/>
    <col min="9" max="9" width="16" style="117" customWidth="1"/>
    <col min="10" max="10" width="8.625" style="117" customWidth="1"/>
    <col min="11" max="11" width="10" style="117" customWidth="1"/>
    <col min="12" max="12" width="13.75" style="117" customWidth="1"/>
    <col min="13" max="13" width="14.875" style="117" customWidth="1"/>
    <col min="14" max="14" width="8.625" style="117" customWidth="1"/>
    <col min="15" max="15" width="10.625" style="117" customWidth="1"/>
    <col min="16" max="16" width="9.75" style="117" customWidth="1"/>
    <col min="17" max="18" width="8.46666666666667" style="117" customWidth="1"/>
    <col min="19" max="30" width="18.3916666666667" style="117" customWidth="1"/>
    <col min="31" max="222" width="9" style="117"/>
    <col min="223" max="223" width="1.10833333333333" style="117" customWidth="1"/>
    <col min="224" max="224" width="6.10833333333333" style="117" customWidth="1"/>
    <col min="225" max="226" width="9" style="117"/>
    <col min="227" max="227" width="12.4416666666667" style="117" customWidth="1"/>
    <col min="228" max="229" width="4.88333333333333" style="117" customWidth="1"/>
    <col min="230" max="230" width="7.44166666666667" style="117" customWidth="1"/>
    <col min="231" max="232" width="8.88333333333333" style="117" customWidth="1"/>
    <col min="233" max="233" width="9" style="117"/>
    <col min="234" max="235" width="7.66666666666667" style="117" customWidth="1"/>
    <col min="236" max="238" width="9" style="117"/>
    <col min="239" max="239" width="7.88333333333333" style="117" customWidth="1"/>
    <col min="240" max="240" width="8" style="117" customWidth="1"/>
    <col min="241" max="241" width="18.8833333333333" style="117" customWidth="1"/>
    <col min="242" max="478" width="9" style="117"/>
    <col min="479" max="479" width="1.10833333333333" style="117" customWidth="1"/>
    <col min="480" max="480" width="6.10833333333333" style="117" customWidth="1"/>
    <col min="481" max="482" width="9" style="117"/>
    <col min="483" max="483" width="12.4416666666667" style="117" customWidth="1"/>
    <col min="484" max="485" width="4.88333333333333" style="117" customWidth="1"/>
    <col min="486" max="486" width="7.44166666666667" style="117" customWidth="1"/>
    <col min="487" max="488" width="8.88333333333333" style="117" customWidth="1"/>
    <col min="489" max="489" width="9" style="117"/>
    <col min="490" max="491" width="7.66666666666667" style="117" customWidth="1"/>
    <col min="492" max="494" width="9" style="117"/>
    <col min="495" max="495" width="7.88333333333333" style="117" customWidth="1"/>
    <col min="496" max="496" width="8" style="117" customWidth="1"/>
    <col min="497" max="497" width="18.8833333333333" style="117" customWidth="1"/>
    <col min="498" max="734" width="9" style="117"/>
    <col min="735" max="735" width="1.10833333333333" style="117" customWidth="1"/>
    <col min="736" max="736" width="6.10833333333333" style="117" customWidth="1"/>
    <col min="737" max="738" width="9" style="117"/>
    <col min="739" max="739" width="12.4416666666667" style="117" customWidth="1"/>
    <col min="740" max="741" width="4.88333333333333" style="117" customWidth="1"/>
    <col min="742" max="742" width="7.44166666666667" style="117" customWidth="1"/>
    <col min="743" max="744" width="8.88333333333333" style="117" customWidth="1"/>
    <col min="745" max="745" width="9" style="117"/>
    <col min="746" max="747" width="7.66666666666667" style="117" customWidth="1"/>
    <col min="748" max="750" width="9" style="117"/>
    <col min="751" max="751" width="7.88333333333333" style="117" customWidth="1"/>
    <col min="752" max="752" width="8" style="117" customWidth="1"/>
    <col min="753" max="753" width="18.8833333333333" style="117" customWidth="1"/>
    <col min="754" max="990" width="9" style="117"/>
    <col min="991" max="991" width="1.10833333333333" style="117" customWidth="1"/>
    <col min="992" max="992" width="6.10833333333333" style="117" customWidth="1"/>
    <col min="993" max="994" width="9" style="117"/>
    <col min="995" max="995" width="12.4416666666667" style="117" customWidth="1"/>
    <col min="996" max="997" width="4.88333333333333" style="117" customWidth="1"/>
    <col min="998" max="998" width="7.44166666666667" style="117" customWidth="1"/>
    <col min="999" max="1000" width="8.88333333333333" style="117" customWidth="1"/>
    <col min="1001" max="1001" width="9" style="117"/>
    <col min="1002" max="1003" width="7.66666666666667" style="117" customWidth="1"/>
    <col min="1004" max="1006" width="9" style="117"/>
    <col min="1007" max="1007" width="7.88333333333333" style="117" customWidth="1"/>
    <col min="1008" max="1008" width="8" style="117" customWidth="1"/>
    <col min="1009" max="1009" width="18.8833333333333" style="117" customWidth="1"/>
    <col min="1010" max="1246" width="9" style="117"/>
    <col min="1247" max="1247" width="1.10833333333333" style="117" customWidth="1"/>
    <col min="1248" max="1248" width="6.10833333333333" style="117" customWidth="1"/>
    <col min="1249" max="1250" width="9" style="117"/>
    <col min="1251" max="1251" width="12.4416666666667" style="117" customWidth="1"/>
    <col min="1252" max="1253" width="4.88333333333333" style="117" customWidth="1"/>
    <col min="1254" max="1254" width="7.44166666666667" style="117" customWidth="1"/>
    <col min="1255" max="1256" width="8.88333333333333" style="117" customWidth="1"/>
    <col min="1257" max="1257" width="9" style="117"/>
    <col min="1258" max="1259" width="7.66666666666667" style="117" customWidth="1"/>
    <col min="1260" max="1262" width="9" style="117"/>
    <col min="1263" max="1263" width="7.88333333333333" style="117" customWidth="1"/>
    <col min="1264" max="1264" width="8" style="117" customWidth="1"/>
    <col min="1265" max="1265" width="18.8833333333333" style="117" customWidth="1"/>
    <col min="1266" max="1502" width="9" style="117"/>
    <col min="1503" max="1503" width="1.10833333333333" style="117" customWidth="1"/>
    <col min="1504" max="1504" width="6.10833333333333" style="117" customWidth="1"/>
    <col min="1505" max="1506" width="9" style="117"/>
    <col min="1507" max="1507" width="12.4416666666667" style="117" customWidth="1"/>
    <col min="1508" max="1509" width="4.88333333333333" style="117" customWidth="1"/>
    <col min="1510" max="1510" width="7.44166666666667" style="117" customWidth="1"/>
    <col min="1511" max="1512" width="8.88333333333333" style="117" customWidth="1"/>
    <col min="1513" max="1513" width="9" style="117"/>
    <col min="1514" max="1515" width="7.66666666666667" style="117" customWidth="1"/>
    <col min="1516" max="1518" width="9" style="117"/>
    <col min="1519" max="1519" width="7.88333333333333" style="117" customWidth="1"/>
    <col min="1520" max="1520" width="8" style="117" customWidth="1"/>
    <col min="1521" max="1521" width="18.8833333333333" style="117" customWidth="1"/>
    <col min="1522" max="1758" width="9" style="117"/>
    <col min="1759" max="1759" width="1.10833333333333" style="117" customWidth="1"/>
    <col min="1760" max="1760" width="6.10833333333333" style="117" customWidth="1"/>
    <col min="1761" max="1762" width="9" style="117"/>
    <col min="1763" max="1763" width="12.4416666666667" style="117" customWidth="1"/>
    <col min="1764" max="1765" width="4.88333333333333" style="117" customWidth="1"/>
    <col min="1766" max="1766" width="7.44166666666667" style="117" customWidth="1"/>
    <col min="1767" max="1768" width="8.88333333333333" style="117" customWidth="1"/>
    <col min="1769" max="1769" width="9" style="117"/>
    <col min="1770" max="1771" width="7.66666666666667" style="117" customWidth="1"/>
    <col min="1772" max="1774" width="9" style="117"/>
    <col min="1775" max="1775" width="7.88333333333333" style="117" customWidth="1"/>
    <col min="1776" max="1776" width="8" style="117" customWidth="1"/>
    <col min="1777" max="1777" width="18.8833333333333" style="117" customWidth="1"/>
    <col min="1778" max="2014" width="9" style="117"/>
    <col min="2015" max="2015" width="1.10833333333333" style="117" customWidth="1"/>
    <col min="2016" max="2016" width="6.10833333333333" style="117" customWidth="1"/>
    <col min="2017" max="2018" width="9" style="117"/>
    <col min="2019" max="2019" width="12.4416666666667" style="117" customWidth="1"/>
    <col min="2020" max="2021" width="4.88333333333333" style="117" customWidth="1"/>
    <col min="2022" max="2022" width="7.44166666666667" style="117" customWidth="1"/>
    <col min="2023" max="2024" width="8.88333333333333" style="117" customWidth="1"/>
    <col min="2025" max="2025" width="9" style="117"/>
    <col min="2026" max="2027" width="7.66666666666667" style="117" customWidth="1"/>
    <col min="2028" max="2030" width="9" style="117"/>
    <col min="2031" max="2031" width="7.88333333333333" style="117" customWidth="1"/>
    <col min="2032" max="2032" width="8" style="117" customWidth="1"/>
    <col min="2033" max="2033" width="18.8833333333333" style="117" customWidth="1"/>
    <col min="2034" max="2270" width="9" style="117"/>
    <col min="2271" max="2271" width="1.10833333333333" style="117" customWidth="1"/>
    <col min="2272" max="2272" width="6.10833333333333" style="117" customWidth="1"/>
    <col min="2273" max="2274" width="9" style="117"/>
    <col min="2275" max="2275" width="12.4416666666667" style="117" customWidth="1"/>
    <col min="2276" max="2277" width="4.88333333333333" style="117" customWidth="1"/>
    <col min="2278" max="2278" width="7.44166666666667" style="117" customWidth="1"/>
    <col min="2279" max="2280" width="8.88333333333333" style="117" customWidth="1"/>
    <col min="2281" max="2281" width="9" style="117"/>
    <col min="2282" max="2283" width="7.66666666666667" style="117" customWidth="1"/>
    <col min="2284" max="2286" width="9" style="117"/>
    <col min="2287" max="2287" width="7.88333333333333" style="117" customWidth="1"/>
    <col min="2288" max="2288" width="8" style="117" customWidth="1"/>
    <col min="2289" max="2289" width="18.8833333333333" style="117" customWidth="1"/>
    <col min="2290" max="2526" width="9" style="117"/>
    <col min="2527" max="2527" width="1.10833333333333" style="117" customWidth="1"/>
    <col min="2528" max="2528" width="6.10833333333333" style="117" customWidth="1"/>
    <col min="2529" max="2530" width="9" style="117"/>
    <col min="2531" max="2531" width="12.4416666666667" style="117" customWidth="1"/>
    <col min="2532" max="2533" width="4.88333333333333" style="117" customWidth="1"/>
    <col min="2534" max="2534" width="7.44166666666667" style="117" customWidth="1"/>
    <col min="2535" max="2536" width="8.88333333333333" style="117" customWidth="1"/>
    <col min="2537" max="2537" width="9" style="117"/>
    <col min="2538" max="2539" width="7.66666666666667" style="117" customWidth="1"/>
    <col min="2540" max="2542" width="9" style="117"/>
    <col min="2543" max="2543" width="7.88333333333333" style="117" customWidth="1"/>
    <col min="2544" max="2544" width="8" style="117" customWidth="1"/>
    <col min="2545" max="2545" width="18.8833333333333" style="117" customWidth="1"/>
    <col min="2546" max="2782" width="9" style="117"/>
    <col min="2783" max="2783" width="1.10833333333333" style="117" customWidth="1"/>
    <col min="2784" max="2784" width="6.10833333333333" style="117" customWidth="1"/>
    <col min="2785" max="2786" width="9" style="117"/>
    <col min="2787" max="2787" width="12.4416666666667" style="117" customWidth="1"/>
    <col min="2788" max="2789" width="4.88333333333333" style="117" customWidth="1"/>
    <col min="2790" max="2790" width="7.44166666666667" style="117" customWidth="1"/>
    <col min="2791" max="2792" width="8.88333333333333" style="117" customWidth="1"/>
    <col min="2793" max="2793" width="9" style="117"/>
    <col min="2794" max="2795" width="7.66666666666667" style="117" customWidth="1"/>
    <col min="2796" max="2798" width="9" style="117"/>
    <col min="2799" max="2799" width="7.88333333333333" style="117" customWidth="1"/>
    <col min="2800" max="2800" width="8" style="117" customWidth="1"/>
    <col min="2801" max="2801" width="18.8833333333333" style="117" customWidth="1"/>
    <col min="2802" max="3038" width="9" style="117"/>
    <col min="3039" max="3039" width="1.10833333333333" style="117" customWidth="1"/>
    <col min="3040" max="3040" width="6.10833333333333" style="117" customWidth="1"/>
    <col min="3041" max="3042" width="9" style="117"/>
    <col min="3043" max="3043" width="12.4416666666667" style="117" customWidth="1"/>
    <col min="3044" max="3045" width="4.88333333333333" style="117" customWidth="1"/>
    <col min="3046" max="3046" width="7.44166666666667" style="117" customWidth="1"/>
    <col min="3047" max="3048" width="8.88333333333333" style="117" customWidth="1"/>
    <col min="3049" max="3049" width="9" style="117"/>
    <col min="3050" max="3051" width="7.66666666666667" style="117" customWidth="1"/>
    <col min="3052" max="3054" width="9" style="117"/>
    <col min="3055" max="3055" width="7.88333333333333" style="117" customWidth="1"/>
    <col min="3056" max="3056" width="8" style="117" customWidth="1"/>
    <col min="3057" max="3057" width="18.8833333333333" style="117" customWidth="1"/>
    <col min="3058" max="3294" width="9" style="117"/>
    <col min="3295" max="3295" width="1.10833333333333" style="117" customWidth="1"/>
    <col min="3296" max="3296" width="6.10833333333333" style="117" customWidth="1"/>
    <col min="3297" max="3298" width="9" style="117"/>
    <col min="3299" max="3299" width="12.4416666666667" style="117" customWidth="1"/>
    <col min="3300" max="3301" width="4.88333333333333" style="117" customWidth="1"/>
    <col min="3302" max="3302" width="7.44166666666667" style="117" customWidth="1"/>
    <col min="3303" max="3304" width="8.88333333333333" style="117" customWidth="1"/>
    <col min="3305" max="3305" width="9" style="117"/>
    <col min="3306" max="3307" width="7.66666666666667" style="117" customWidth="1"/>
    <col min="3308" max="3310" width="9" style="117"/>
    <col min="3311" max="3311" width="7.88333333333333" style="117" customWidth="1"/>
    <col min="3312" max="3312" width="8" style="117" customWidth="1"/>
    <col min="3313" max="3313" width="18.8833333333333" style="117" customWidth="1"/>
    <col min="3314" max="3550" width="9" style="117"/>
    <col min="3551" max="3551" width="1.10833333333333" style="117" customWidth="1"/>
    <col min="3552" max="3552" width="6.10833333333333" style="117" customWidth="1"/>
    <col min="3553" max="3554" width="9" style="117"/>
    <col min="3555" max="3555" width="12.4416666666667" style="117" customWidth="1"/>
    <col min="3556" max="3557" width="4.88333333333333" style="117" customWidth="1"/>
    <col min="3558" max="3558" width="7.44166666666667" style="117" customWidth="1"/>
    <col min="3559" max="3560" width="8.88333333333333" style="117" customWidth="1"/>
    <col min="3561" max="3561" width="9" style="117"/>
    <col min="3562" max="3563" width="7.66666666666667" style="117" customWidth="1"/>
    <col min="3564" max="3566" width="9" style="117"/>
    <col min="3567" max="3567" width="7.88333333333333" style="117" customWidth="1"/>
    <col min="3568" max="3568" width="8" style="117" customWidth="1"/>
    <col min="3569" max="3569" width="18.8833333333333" style="117" customWidth="1"/>
    <col min="3570" max="3806" width="9" style="117"/>
    <col min="3807" max="3807" width="1.10833333333333" style="117" customWidth="1"/>
    <col min="3808" max="3808" width="6.10833333333333" style="117" customWidth="1"/>
    <col min="3809" max="3810" width="9" style="117"/>
    <col min="3811" max="3811" width="12.4416666666667" style="117" customWidth="1"/>
    <col min="3812" max="3813" width="4.88333333333333" style="117" customWidth="1"/>
    <col min="3814" max="3814" width="7.44166666666667" style="117" customWidth="1"/>
    <col min="3815" max="3816" width="8.88333333333333" style="117" customWidth="1"/>
    <col min="3817" max="3817" width="9" style="117"/>
    <col min="3818" max="3819" width="7.66666666666667" style="117" customWidth="1"/>
    <col min="3820" max="3822" width="9" style="117"/>
    <col min="3823" max="3823" width="7.88333333333333" style="117" customWidth="1"/>
    <col min="3824" max="3824" width="8" style="117" customWidth="1"/>
    <col min="3825" max="3825" width="18.8833333333333" style="117" customWidth="1"/>
    <col min="3826" max="4062" width="9" style="117"/>
    <col min="4063" max="4063" width="1.10833333333333" style="117" customWidth="1"/>
    <col min="4064" max="4064" width="6.10833333333333" style="117" customWidth="1"/>
    <col min="4065" max="4066" width="9" style="117"/>
    <col min="4067" max="4067" width="12.4416666666667" style="117" customWidth="1"/>
    <col min="4068" max="4069" width="4.88333333333333" style="117" customWidth="1"/>
    <col min="4070" max="4070" width="7.44166666666667" style="117" customWidth="1"/>
    <col min="4071" max="4072" width="8.88333333333333" style="117" customWidth="1"/>
    <col min="4073" max="4073" width="9" style="117"/>
    <col min="4074" max="4075" width="7.66666666666667" style="117" customWidth="1"/>
    <col min="4076" max="4078" width="9" style="117"/>
    <col min="4079" max="4079" width="7.88333333333333" style="117" customWidth="1"/>
    <col min="4080" max="4080" width="8" style="117" customWidth="1"/>
    <col min="4081" max="4081" width="18.8833333333333" style="117" customWidth="1"/>
    <col min="4082" max="4318" width="9" style="117"/>
    <col min="4319" max="4319" width="1.10833333333333" style="117" customWidth="1"/>
    <col min="4320" max="4320" width="6.10833333333333" style="117" customWidth="1"/>
    <col min="4321" max="4322" width="9" style="117"/>
    <col min="4323" max="4323" width="12.4416666666667" style="117" customWidth="1"/>
    <col min="4324" max="4325" width="4.88333333333333" style="117" customWidth="1"/>
    <col min="4326" max="4326" width="7.44166666666667" style="117" customWidth="1"/>
    <col min="4327" max="4328" width="8.88333333333333" style="117" customWidth="1"/>
    <col min="4329" max="4329" width="9" style="117"/>
    <col min="4330" max="4331" width="7.66666666666667" style="117" customWidth="1"/>
    <col min="4332" max="4334" width="9" style="117"/>
    <col min="4335" max="4335" width="7.88333333333333" style="117" customWidth="1"/>
    <col min="4336" max="4336" width="8" style="117" customWidth="1"/>
    <col min="4337" max="4337" width="18.8833333333333" style="117" customWidth="1"/>
    <col min="4338" max="4574" width="9" style="117"/>
    <col min="4575" max="4575" width="1.10833333333333" style="117" customWidth="1"/>
    <col min="4576" max="4576" width="6.10833333333333" style="117" customWidth="1"/>
    <col min="4577" max="4578" width="9" style="117"/>
    <col min="4579" max="4579" width="12.4416666666667" style="117" customWidth="1"/>
    <col min="4580" max="4581" width="4.88333333333333" style="117" customWidth="1"/>
    <col min="4582" max="4582" width="7.44166666666667" style="117" customWidth="1"/>
    <col min="4583" max="4584" width="8.88333333333333" style="117" customWidth="1"/>
    <col min="4585" max="4585" width="9" style="117"/>
    <col min="4586" max="4587" width="7.66666666666667" style="117" customWidth="1"/>
    <col min="4588" max="4590" width="9" style="117"/>
    <col min="4591" max="4591" width="7.88333333333333" style="117" customWidth="1"/>
    <col min="4592" max="4592" width="8" style="117" customWidth="1"/>
    <col min="4593" max="4593" width="18.8833333333333" style="117" customWidth="1"/>
    <col min="4594" max="4830" width="9" style="117"/>
    <col min="4831" max="4831" width="1.10833333333333" style="117" customWidth="1"/>
    <col min="4832" max="4832" width="6.10833333333333" style="117" customWidth="1"/>
    <col min="4833" max="4834" width="9" style="117"/>
    <col min="4835" max="4835" width="12.4416666666667" style="117" customWidth="1"/>
    <col min="4836" max="4837" width="4.88333333333333" style="117" customWidth="1"/>
    <col min="4838" max="4838" width="7.44166666666667" style="117" customWidth="1"/>
    <col min="4839" max="4840" width="8.88333333333333" style="117" customWidth="1"/>
    <col min="4841" max="4841" width="9" style="117"/>
    <col min="4842" max="4843" width="7.66666666666667" style="117" customWidth="1"/>
    <col min="4844" max="4846" width="9" style="117"/>
    <col min="4847" max="4847" width="7.88333333333333" style="117" customWidth="1"/>
    <col min="4848" max="4848" width="8" style="117" customWidth="1"/>
    <col min="4849" max="4849" width="18.8833333333333" style="117" customWidth="1"/>
    <col min="4850" max="5086" width="9" style="117"/>
    <col min="5087" max="5087" width="1.10833333333333" style="117" customWidth="1"/>
    <col min="5088" max="5088" width="6.10833333333333" style="117" customWidth="1"/>
    <col min="5089" max="5090" width="9" style="117"/>
    <col min="5091" max="5091" width="12.4416666666667" style="117" customWidth="1"/>
    <col min="5092" max="5093" width="4.88333333333333" style="117" customWidth="1"/>
    <col min="5094" max="5094" width="7.44166666666667" style="117" customWidth="1"/>
    <col min="5095" max="5096" width="8.88333333333333" style="117" customWidth="1"/>
    <col min="5097" max="5097" width="9" style="117"/>
    <col min="5098" max="5099" width="7.66666666666667" style="117" customWidth="1"/>
    <col min="5100" max="5102" width="9" style="117"/>
    <col min="5103" max="5103" width="7.88333333333333" style="117" customWidth="1"/>
    <col min="5104" max="5104" width="8" style="117" customWidth="1"/>
    <col min="5105" max="5105" width="18.8833333333333" style="117" customWidth="1"/>
    <col min="5106" max="5342" width="9" style="117"/>
    <col min="5343" max="5343" width="1.10833333333333" style="117" customWidth="1"/>
    <col min="5344" max="5344" width="6.10833333333333" style="117" customWidth="1"/>
    <col min="5345" max="5346" width="9" style="117"/>
    <col min="5347" max="5347" width="12.4416666666667" style="117" customWidth="1"/>
    <col min="5348" max="5349" width="4.88333333333333" style="117" customWidth="1"/>
    <col min="5350" max="5350" width="7.44166666666667" style="117" customWidth="1"/>
    <col min="5351" max="5352" width="8.88333333333333" style="117" customWidth="1"/>
    <col min="5353" max="5353" width="9" style="117"/>
    <col min="5354" max="5355" width="7.66666666666667" style="117" customWidth="1"/>
    <col min="5356" max="5358" width="9" style="117"/>
    <col min="5359" max="5359" width="7.88333333333333" style="117" customWidth="1"/>
    <col min="5360" max="5360" width="8" style="117" customWidth="1"/>
    <col min="5361" max="5361" width="18.8833333333333" style="117" customWidth="1"/>
    <col min="5362" max="5598" width="9" style="117"/>
    <col min="5599" max="5599" width="1.10833333333333" style="117" customWidth="1"/>
    <col min="5600" max="5600" width="6.10833333333333" style="117" customWidth="1"/>
    <col min="5601" max="5602" width="9" style="117"/>
    <col min="5603" max="5603" width="12.4416666666667" style="117" customWidth="1"/>
    <col min="5604" max="5605" width="4.88333333333333" style="117" customWidth="1"/>
    <col min="5606" max="5606" width="7.44166666666667" style="117" customWidth="1"/>
    <col min="5607" max="5608" width="8.88333333333333" style="117" customWidth="1"/>
    <col min="5609" max="5609" width="9" style="117"/>
    <col min="5610" max="5611" width="7.66666666666667" style="117" customWidth="1"/>
    <col min="5612" max="5614" width="9" style="117"/>
    <col min="5615" max="5615" width="7.88333333333333" style="117" customWidth="1"/>
    <col min="5616" max="5616" width="8" style="117" customWidth="1"/>
    <col min="5617" max="5617" width="18.8833333333333" style="117" customWidth="1"/>
    <col min="5618" max="5854" width="9" style="117"/>
    <col min="5855" max="5855" width="1.10833333333333" style="117" customWidth="1"/>
    <col min="5856" max="5856" width="6.10833333333333" style="117" customWidth="1"/>
    <col min="5857" max="5858" width="9" style="117"/>
    <col min="5859" max="5859" width="12.4416666666667" style="117" customWidth="1"/>
    <col min="5860" max="5861" width="4.88333333333333" style="117" customWidth="1"/>
    <col min="5862" max="5862" width="7.44166666666667" style="117" customWidth="1"/>
    <col min="5863" max="5864" width="8.88333333333333" style="117" customWidth="1"/>
    <col min="5865" max="5865" width="9" style="117"/>
    <col min="5866" max="5867" width="7.66666666666667" style="117" customWidth="1"/>
    <col min="5868" max="5870" width="9" style="117"/>
    <col min="5871" max="5871" width="7.88333333333333" style="117" customWidth="1"/>
    <col min="5872" max="5872" width="8" style="117" customWidth="1"/>
    <col min="5873" max="5873" width="18.8833333333333" style="117" customWidth="1"/>
    <col min="5874" max="6110" width="9" style="117"/>
    <col min="6111" max="6111" width="1.10833333333333" style="117" customWidth="1"/>
    <col min="6112" max="6112" width="6.10833333333333" style="117" customWidth="1"/>
    <col min="6113" max="6114" width="9" style="117"/>
    <col min="6115" max="6115" width="12.4416666666667" style="117" customWidth="1"/>
    <col min="6116" max="6117" width="4.88333333333333" style="117" customWidth="1"/>
    <col min="6118" max="6118" width="7.44166666666667" style="117" customWidth="1"/>
    <col min="6119" max="6120" width="8.88333333333333" style="117" customWidth="1"/>
    <col min="6121" max="6121" width="9" style="117"/>
    <col min="6122" max="6123" width="7.66666666666667" style="117" customWidth="1"/>
    <col min="6124" max="6126" width="9" style="117"/>
    <col min="6127" max="6127" width="7.88333333333333" style="117" customWidth="1"/>
    <col min="6128" max="6128" width="8" style="117" customWidth="1"/>
    <col min="6129" max="6129" width="18.8833333333333" style="117" customWidth="1"/>
    <col min="6130" max="6366" width="9" style="117"/>
    <col min="6367" max="6367" width="1.10833333333333" style="117" customWidth="1"/>
    <col min="6368" max="6368" width="6.10833333333333" style="117" customWidth="1"/>
    <col min="6369" max="6370" width="9" style="117"/>
    <col min="6371" max="6371" width="12.4416666666667" style="117" customWidth="1"/>
    <col min="6372" max="6373" width="4.88333333333333" style="117" customWidth="1"/>
    <col min="6374" max="6374" width="7.44166666666667" style="117" customWidth="1"/>
    <col min="6375" max="6376" width="8.88333333333333" style="117" customWidth="1"/>
    <col min="6377" max="6377" width="9" style="117"/>
    <col min="6378" max="6379" width="7.66666666666667" style="117" customWidth="1"/>
    <col min="6380" max="6382" width="9" style="117"/>
    <col min="6383" max="6383" width="7.88333333333333" style="117" customWidth="1"/>
    <col min="6384" max="6384" width="8" style="117" customWidth="1"/>
    <col min="6385" max="6385" width="18.8833333333333" style="117" customWidth="1"/>
    <col min="6386" max="6622" width="9" style="117"/>
    <col min="6623" max="6623" width="1.10833333333333" style="117" customWidth="1"/>
    <col min="6624" max="6624" width="6.10833333333333" style="117" customWidth="1"/>
    <col min="6625" max="6626" width="9" style="117"/>
    <col min="6627" max="6627" width="12.4416666666667" style="117" customWidth="1"/>
    <col min="6628" max="6629" width="4.88333333333333" style="117" customWidth="1"/>
    <col min="6630" max="6630" width="7.44166666666667" style="117" customWidth="1"/>
    <col min="6631" max="6632" width="8.88333333333333" style="117" customWidth="1"/>
    <col min="6633" max="6633" width="9" style="117"/>
    <col min="6634" max="6635" width="7.66666666666667" style="117" customWidth="1"/>
    <col min="6636" max="6638" width="9" style="117"/>
    <col min="6639" max="6639" width="7.88333333333333" style="117" customWidth="1"/>
    <col min="6640" max="6640" width="8" style="117" customWidth="1"/>
    <col min="6641" max="6641" width="18.8833333333333" style="117" customWidth="1"/>
    <col min="6642" max="6878" width="9" style="117"/>
    <col min="6879" max="6879" width="1.10833333333333" style="117" customWidth="1"/>
    <col min="6880" max="6880" width="6.10833333333333" style="117" customWidth="1"/>
    <col min="6881" max="6882" width="9" style="117"/>
    <col min="6883" max="6883" width="12.4416666666667" style="117" customWidth="1"/>
    <col min="6884" max="6885" width="4.88333333333333" style="117" customWidth="1"/>
    <col min="6886" max="6886" width="7.44166666666667" style="117" customWidth="1"/>
    <col min="6887" max="6888" width="8.88333333333333" style="117" customWidth="1"/>
    <col min="6889" max="6889" width="9" style="117"/>
    <col min="6890" max="6891" width="7.66666666666667" style="117" customWidth="1"/>
    <col min="6892" max="6894" width="9" style="117"/>
    <col min="6895" max="6895" width="7.88333333333333" style="117" customWidth="1"/>
    <col min="6896" max="6896" width="8" style="117" customWidth="1"/>
    <col min="6897" max="6897" width="18.8833333333333" style="117" customWidth="1"/>
    <col min="6898" max="7134" width="9" style="117"/>
    <col min="7135" max="7135" width="1.10833333333333" style="117" customWidth="1"/>
    <col min="7136" max="7136" width="6.10833333333333" style="117" customWidth="1"/>
    <col min="7137" max="7138" width="9" style="117"/>
    <col min="7139" max="7139" width="12.4416666666667" style="117" customWidth="1"/>
    <col min="7140" max="7141" width="4.88333333333333" style="117" customWidth="1"/>
    <col min="7142" max="7142" width="7.44166666666667" style="117" customWidth="1"/>
    <col min="7143" max="7144" width="8.88333333333333" style="117" customWidth="1"/>
    <col min="7145" max="7145" width="9" style="117"/>
    <col min="7146" max="7147" width="7.66666666666667" style="117" customWidth="1"/>
    <col min="7148" max="7150" width="9" style="117"/>
    <col min="7151" max="7151" width="7.88333333333333" style="117" customWidth="1"/>
    <col min="7152" max="7152" width="8" style="117" customWidth="1"/>
    <col min="7153" max="7153" width="18.8833333333333" style="117" customWidth="1"/>
    <col min="7154" max="7390" width="9" style="117"/>
    <col min="7391" max="7391" width="1.10833333333333" style="117" customWidth="1"/>
    <col min="7392" max="7392" width="6.10833333333333" style="117" customWidth="1"/>
    <col min="7393" max="7394" width="9" style="117"/>
    <col min="7395" max="7395" width="12.4416666666667" style="117" customWidth="1"/>
    <col min="7396" max="7397" width="4.88333333333333" style="117" customWidth="1"/>
    <col min="7398" max="7398" width="7.44166666666667" style="117" customWidth="1"/>
    <col min="7399" max="7400" width="8.88333333333333" style="117" customWidth="1"/>
    <col min="7401" max="7401" width="9" style="117"/>
    <col min="7402" max="7403" width="7.66666666666667" style="117" customWidth="1"/>
    <col min="7404" max="7406" width="9" style="117"/>
    <col min="7407" max="7407" width="7.88333333333333" style="117" customWidth="1"/>
    <col min="7408" max="7408" width="8" style="117" customWidth="1"/>
    <col min="7409" max="7409" width="18.8833333333333" style="117" customWidth="1"/>
    <col min="7410" max="7646" width="9" style="117"/>
    <col min="7647" max="7647" width="1.10833333333333" style="117" customWidth="1"/>
    <col min="7648" max="7648" width="6.10833333333333" style="117" customWidth="1"/>
    <col min="7649" max="7650" width="9" style="117"/>
    <col min="7651" max="7651" width="12.4416666666667" style="117" customWidth="1"/>
    <col min="7652" max="7653" width="4.88333333333333" style="117" customWidth="1"/>
    <col min="7654" max="7654" width="7.44166666666667" style="117" customWidth="1"/>
    <col min="7655" max="7656" width="8.88333333333333" style="117" customWidth="1"/>
    <col min="7657" max="7657" width="9" style="117"/>
    <col min="7658" max="7659" width="7.66666666666667" style="117" customWidth="1"/>
    <col min="7660" max="7662" width="9" style="117"/>
    <col min="7663" max="7663" width="7.88333333333333" style="117" customWidth="1"/>
    <col min="7664" max="7664" width="8" style="117" customWidth="1"/>
    <col min="7665" max="7665" width="18.8833333333333" style="117" customWidth="1"/>
    <col min="7666" max="7902" width="9" style="117"/>
    <col min="7903" max="7903" width="1.10833333333333" style="117" customWidth="1"/>
    <col min="7904" max="7904" width="6.10833333333333" style="117" customWidth="1"/>
    <col min="7905" max="7906" width="9" style="117"/>
    <col min="7907" max="7907" width="12.4416666666667" style="117" customWidth="1"/>
    <col min="7908" max="7909" width="4.88333333333333" style="117" customWidth="1"/>
    <col min="7910" max="7910" width="7.44166666666667" style="117" customWidth="1"/>
    <col min="7911" max="7912" width="8.88333333333333" style="117" customWidth="1"/>
    <col min="7913" max="7913" width="9" style="117"/>
    <col min="7914" max="7915" width="7.66666666666667" style="117" customWidth="1"/>
    <col min="7916" max="7918" width="9" style="117"/>
    <col min="7919" max="7919" width="7.88333333333333" style="117" customWidth="1"/>
    <col min="7920" max="7920" width="8" style="117" customWidth="1"/>
    <col min="7921" max="7921" width="18.8833333333333" style="117" customWidth="1"/>
    <col min="7922" max="8158" width="9" style="117"/>
    <col min="8159" max="8159" width="1.10833333333333" style="117" customWidth="1"/>
    <col min="8160" max="8160" width="6.10833333333333" style="117" customWidth="1"/>
    <col min="8161" max="8162" width="9" style="117"/>
    <col min="8163" max="8163" width="12.4416666666667" style="117" customWidth="1"/>
    <col min="8164" max="8165" width="4.88333333333333" style="117" customWidth="1"/>
    <col min="8166" max="8166" width="7.44166666666667" style="117" customWidth="1"/>
    <col min="8167" max="8168" width="8.88333333333333" style="117" customWidth="1"/>
    <col min="8169" max="8169" width="9" style="117"/>
    <col min="8170" max="8171" width="7.66666666666667" style="117" customWidth="1"/>
    <col min="8172" max="8174" width="9" style="117"/>
    <col min="8175" max="8175" width="7.88333333333333" style="117" customWidth="1"/>
    <col min="8176" max="8176" width="8" style="117" customWidth="1"/>
    <col min="8177" max="8177" width="18.8833333333333" style="117" customWidth="1"/>
    <col min="8178" max="8414" width="9" style="117"/>
    <col min="8415" max="8415" width="1.10833333333333" style="117" customWidth="1"/>
    <col min="8416" max="8416" width="6.10833333333333" style="117" customWidth="1"/>
    <col min="8417" max="8418" width="9" style="117"/>
    <col min="8419" max="8419" width="12.4416666666667" style="117" customWidth="1"/>
    <col min="8420" max="8421" width="4.88333333333333" style="117" customWidth="1"/>
    <col min="8422" max="8422" width="7.44166666666667" style="117" customWidth="1"/>
    <col min="8423" max="8424" width="8.88333333333333" style="117" customWidth="1"/>
    <col min="8425" max="8425" width="9" style="117"/>
    <col min="8426" max="8427" width="7.66666666666667" style="117" customWidth="1"/>
    <col min="8428" max="8430" width="9" style="117"/>
    <col min="8431" max="8431" width="7.88333333333333" style="117" customWidth="1"/>
    <col min="8432" max="8432" width="8" style="117" customWidth="1"/>
    <col min="8433" max="8433" width="18.8833333333333" style="117" customWidth="1"/>
    <col min="8434" max="8670" width="9" style="117"/>
    <col min="8671" max="8671" width="1.10833333333333" style="117" customWidth="1"/>
    <col min="8672" max="8672" width="6.10833333333333" style="117" customWidth="1"/>
    <col min="8673" max="8674" width="9" style="117"/>
    <col min="8675" max="8675" width="12.4416666666667" style="117" customWidth="1"/>
    <col min="8676" max="8677" width="4.88333333333333" style="117" customWidth="1"/>
    <col min="8678" max="8678" width="7.44166666666667" style="117" customWidth="1"/>
    <col min="8679" max="8680" width="8.88333333333333" style="117" customWidth="1"/>
    <col min="8681" max="8681" width="9" style="117"/>
    <col min="8682" max="8683" width="7.66666666666667" style="117" customWidth="1"/>
    <col min="8684" max="8686" width="9" style="117"/>
    <col min="8687" max="8687" width="7.88333333333333" style="117" customWidth="1"/>
    <col min="8688" max="8688" width="8" style="117" customWidth="1"/>
    <col min="8689" max="8689" width="18.8833333333333" style="117" customWidth="1"/>
    <col min="8690" max="8926" width="9" style="117"/>
    <col min="8927" max="8927" width="1.10833333333333" style="117" customWidth="1"/>
    <col min="8928" max="8928" width="6.10833333333333" style="117" customWidth="1"/>
    <col min="8929" max="8930" width="9" style="117"/>
    <col min="8931" max="8931" width="12.4416666666667" style="117" customWidth="1"/>
    <col min="8932" max="8933" width="4.88333333333333" style="117" customWidth="1"/>
    <col min="8934" max="8934" width="7.44166666666667" style="117" customWidth="1"/>
    <col min="8935" max="8936" width="8.88333333333333" style="117" customWidth="1"/>
    <col min="8937" max="8937" width="9" style="117"/>
    <col min="8938" max="8939" width="7.66666666666667" style="117" customWidth="1"/>
    <col min="8940" max="8942" width="9" style="117"/>
    <col min="8943" max="8943" width="7.88333333333333" style="117" customWidth="1"/>
    <col min="8944" max="8944" width="8" style="117" customWidth="1"/>
    <col min="8945" max="8945" width="18.8833333333333" style="117" customWidth="1"/>
    <col min="8946" max="9182" width="9" style="117"/>
    <col min="9183" max="9183" width="1.10833333333333" style="117" customWidth="1"/>
    <col min="9184" max="9184" width="6.10833333333333" style="117" customWidth="1"/>
    <col min="9185" max="9186" width="9" style="117"/>
    <col min="9187" max="9187" width="12.4416666666667" style="117" customWidth="1"/>
    <col min="9188" max="9189" width="4.88333333333333" style="117" customWidth="1"/>
    <col min="9190" max="9190" width="7.44166666666667" style="117" customWidth="1"/>
    <col min="9191" max="9192" width="8.88333333333333" style="117" customWidth="1"/>
    <col min="9193" max="9193" width="9" style="117"/>
    <col min="9194" max="9195" width="7.66666666666667" style="117" customWidth="1"/>
    <col min="9196" max="9198" width="9" style="117"/>
    <col min="9199" max="9199" width="7.88333333333333" style="117" customWidth="1"/>
    <col min="9200" max="9200" width="8" style="117" customWidth="1"/>
    <col min="9201" max="9201" width="18.8833333333333" style="117" customWidth="1"/>
    <col min="9202" max="9438" width="9" style="117"/>
    <col min="9439" max="9439" width="1.10833333333333" style="117" customWidth="1"/>
    <col min="9440" max="9440" width="6.10833333333333" style="117" customWidth="1"/>
    <col min="9441" max="9442" width="9" style="117"/>
    <col min="9443" max="9443" width="12.4416666666667" style="117" customWidth="1"/>
    <col min="9444" max="9445" width="4.88333333333333" style="117" customWidth="1"/>
    <col min="9446" max="9446" width="7.44166666666667" style="117" customWidth="1"/>
    <col min="9447" max="9448" width="8.88333333333333" style="117" customWidth="1"/>
    <col min="9449" max="9449" width="9" style="117"/>
    <col min="9450" max="9451" width="7.66666666666667" style="117" customWidth="1"/>
    <col min="9452" max="9454" width="9" style="117"/>
    <col min="9455" max="9455" width="7.88333333333333" style="117" customWidth="1"/>
    <col min="9456" max="9456" width="8" style="117" customWidth="1"/>
    <col min="9457" max="9457" width="18.8833333333333" style="117" customWidth="1"/>
    <col min="9458" max="9694" width="9" style="117"/>
    <col min="9695" max="9695" width="1.10833333333333" style="117" customWidth="1"/>
    <col min="9696" max="9696" width="6.10833333333333" style="117" customWidth="1"/>
    <col min="9697" max="9698" width="9" style="117"/>
    <col min="9699" max="9699" width="12.4416666666667" style="117" customWidth="1"/>
    <col min="9700" max="9701" width="4.88333333333333" style="117" customWidth="1"/>
    <col min="9702" max="9702" width="7.44166666666667" style="117" customWidth="1"/>
    <col min="9703" max="9704" width="8.88333333333333" style="117" customWidth="1"/>
    <col min="9705" max="9705" width="9" style="117"/>
    <col min="9706" max="9707" width="7.66666666666667" style="117" customWidth="1"/>
    <col min="9708" max="9710" width="9" style="117"/>
    <col min="9711" max="9711" width="7.88333333333333" style="117" customWidth="1"/>
    <col min="9712" max="9712" width="8" style="117" customWidth="1"/>
    <col min="9713" max="9713" width="18.8833333333333" style="117" customWidth="1"/>
    <col min="9714" max="9950" width="9" style="117"/>
    <col min="9951" max="9951" width="1.10833333333333" style="117" customWidth="1"/>
    <col min="9952" max="9952" width="6.10833333333333" style="117" customWidth="1"/>
    <col min="9953" max="9954" width="9" style="117"/>
    <col min="9955" max="9955" width="12.4416666666667" style="117" customWidth="1"/>
    <col min="9956" max="9957" width="4.88333333333333" style="117" customWidth="1"/>
    <col min="9958" max="9958" width="7.44166666666667" style="117" customWidth="1"/>
    <col min="9959" max="9960" width="8.88333333333333" style="117" customWidth="1"/>
    <col min="9961" max="9961" width="9" style="117"/>
    <col min="9962" max="9963" width="7.66666666666667" style="117" customWidth="1"/>
    <col min="9964" max="9966" width="9" style="117"/>
    <col min="9967" max="9967" width="7.88333333333333" style="117" customWidth="1"/>
    <col min="9968" max="9968" width="8" style="117" customWidth="1"/>
    <col min="9969" max="9969" width="18.8833333333333" style="117" customWidth="1"/>
    <col min="9970" max="10206" width="9" style="117"/>
    <col min="10207" max="10207" width="1.10833333333333" style="117" customWidth="1"/>
    <col min="10208" max="10208" width="6.10833333333333" style="117" customWidth="1"/>
    <col min="10209" max="10210" width="9" style="117"/>
    <col min="10211" max="10211" width="12.4416666666667" style="117" customWidth="1"/>
    <col min="10212" max="10213" width="4.88333333333333" style="117" customWidth="1"/>
    <col min="10214" max="10214" width="7.44166666666667" style="117" customWidth="1"/>
    <col min="10215" max="10216" width="8.88333333333333" style="117" customWidth="1"/>
    <col min="10217" max="10217" width="9" style="117"/>
    <col min="10218" max="10219" width="7.66666666666667" style="117" customWidth="1"/>
    <col min="10220" max="10222" width="9" style="117"/>
    <col min="10223" max="10223" width="7.88333333333333" style="117" customWidth="1"/>
    <col min="10224" max="10224" width="8" style="117" customWidth="1"/>
    <col min="10225" max="10225" width="18.8833333333333" style="117" customWidth="1"/>
    <col min="10226" max="10462" width="9" style="117"/>
    <col min="10463" max="10463" width="1.10833333333333" style="117" customWidth="1"/>
    <col min="10464" max="10464" width="6.10833333333333" style="117" customWidth="1"/>
    <col min="10465" max="10466" width="9" style="117"/>
    <col min="10467" max="10467" width="12.4416666666667" style="117" customWidth="1"/>
    <col min="10468" max="10469" width="4.88333333333333" style="117" customWidth="1"/>
    <col min="10470" max="10470" width="7.44166666666667" style="117" customWidth="1"/>
    <col min="10471" max="10472" width="8.88333333333333" style="117" customWidth="1"/>
    <col min="10473" max="10473" width="9" style="117"/>
    <col min="10474" max="10475" width="7.66666666666667" style="117" customWidth="1"/>
    <col min="10476" max="10478" width="9" style="117"/>
    <col min="10479" max="10479" width="7.88333333333333" style="117" customWidth="1"/>
    <col min="10480" max="10480" width="8" style="117" customWidth="1"/>
    <col min="10481" max="10481" width="18.8833333333333" style="117" customWidth="1"/>
    <col min="10482" max="10718" width="9" style="117"/>
    <col min="10719" max="10719" width="1.10833333333333" style="117" customWidth="1"/>
    <col min="10720" max="10720" width="6.10833333333333" style="117" customWidth="1"/>
    <col min="10721" max="10722" width="9" style="117"/>
    <col min="10723" max="10723" width="12.4416666666667" style="117" customWidth="1"/>
    <col min="10724" max="10725" width="4.88333333333333" style="117" customWidth="1"/>
    <col min="10726" max="10726" width="7.44166666666667" style="117" customWidth="1"/>
    <col min="10727" max="10728" width="8.88333333333333" style="117" customWidth="1"/>
    <col min="10729" max="10729" width="9" style="117"/>
    <col min="10730" max="10731" width="7.66666666666667" style="117" customWidth="1"/>
    <col min="10732" max="10734" width="9" style="117"/>
    <col min="10735" max="10735" width="7.88333333333333" style="117" customWidth="1"/>
    <col min="10736" max="10736" width="8" style="117" customWidth="1"/>
    <col min="10737" max="10737" width="18.8833333333333" style="117" customWidth="1"/>
    <col min="10738" max="10974" width="9" style="117"/>
    <col min="10975" max="10975" width="1.10833333333333" style="117" customWidth="1"/>
    <col min="10976" max="10976" width="6.10833333333333" style="117" customWidth="1"/>
    <col min="10977" max="10978" width="9" style="117"/>
    <col min="10979" max="10979" width="12.4416666666667" style="117" customWidth="1"/>
    <col min="10980" max="10981" width="4.88333333333333" style="117" customWidth="1"/>
    <col min="10982" max="10982" width="7.44166666666667" style="117" customWidth="1"/>
    <col min="10983" max="10984" width="8.88333333333333" style="117" customWidth="1"/>
    <col min="10985" max="10985" width="9" style="117"/>
    <col min="10986" max="10987" width="7.66666666666667" style="117" customWidth="1"/>
    <col min="10988" max="10990" width="9" style="117"/>
    <col min="10991" max="10991" width="7.88333333333333" style="117" customWidth="1"/>
    <col min="10992" max="10992" width="8" style="117" customWidth="1"/>
    <col min="10993" max="10993" width="18.8833333333333" style="117" customWidth="1"/>
    <col min="10994" max="11230" width="9" style="117"/>
    <col min="11231" max="11231" width="1.10833333333333" style="117" customWidth="1"/>
    <col min="11232" max="11232" width="6.10833333333333" style="117" customWidth="1"/>
    <col min="11233" max="11234" width="9" style="117"/>
    <col min="11235" max="11235" width="12.4416666666667" style="117" customWidth="1"/>
    <col min="11236" max="11237" width="4.88333333333333" style="117" customWidth="1"/>
    <col min="11238" max="11238" width="7.44166666666667" style="117" customWidth="1"/>
    <col min="11239" max="11240" width="8.88333333333333" style="117" customWidth="1"/>
    <col min="11241" max="11241" width="9" style="117"/>
    <col min="11242" max="11243" width="7.66666666666667" style="117" customWidth="1"/>
    <col min="11244" max="11246" width="9" style="117"/>
    <col min="11247" max="11247" width="7.88333333333333" style="117" customWidth="1"/>
    <col min="11248" max="11248" width="8" style="117" customWidth="1"/>
    <col min="11249" max="11249" width="18.8833333333333" style="117" customWidth="1"/>
    <col min="11250" max="11486" width="9" style="117"/>
    <col min="11487" max="11487" width="1.10833333333333" style="117" customWidth="1"/>
    <col min="11488" max="11488" width="6.10833333333333" style="117" customWidth="1"/>
    <col min="11489" max="11490" width="9" style="117"/>
    <col min="11491" max="11491" width="12.4416666666667" style="117" customWidth="1"/>
    <col min="11492" max="11493" width="4.88333333333333" style="117" customWidth="1"/>
    <col min="11494" max="11494" width="7.44166666666667" style="117" customWidth="1"/>
    <col min="11495" max="11496" width="8.88333333333333" style="117" customWidth="1"/>
    <col min="11497" max="11497" width="9" style="117"/>
    <col min="11498" max="11499" width="7.66666666666667" style="117" customWidth="1"/>
    <col min="11500" max="11502" width="9" style="117"/>
    <col min="11503" max="11503" width="7.88333333333333" style="117" customWidth="1"/>
    <col min="11504" max="11504" width="8" style="117" customWidth="1"/>
    <col min="11505" max="11505" width="18.8833333333333" style="117" customWidth="1"/>
    <col min="11506" max="11742" width="9" style="117"/>
    <col min="11743" max="11743" width="1.10833333333333" style="117" customWidth="1"/>
    <col min="11744" max="11744" width="6.10833333333333" style="117" customWidth="1"/>
    <col min="11745" max="11746" width="9" style="117"/>
    <col min="11747" max="11747" width="12.4416666666667" style="117" customWidth="1"/>
    <col min="11748" max="11749" width="4.88333333333333" style="117" customWidth="1"/>
    <col min="11750" max="11750" width="7.44166666666667" style="117" customWidth="1"/>
    <col min="11751" max="11752" width="8.88333333333333" style="117" customWidth="1"/>
    <col min="11753" max="11753" width="9" style="117"/>
    <col min="11754" max="11755" width="7.66666666666667" style="117" customWidth="1"/>
    <col min="11756" max="11758" width="9" style="117"/>
    <col min="11759" max="11759" width="7.88333333333333" style="117" customWidth="1"/>
    <col min="11760" max="11760" width="8" style="117" customWidth="1"/>
    <col min="11761" max="11761" width="18.8833333333333" style="117" customWidth="1"/>
    <col min="11762" max="11998" width="9" style="117"/>
    <col min="11999" max="11999" width="1.10833333333333" style="117" customWidth="1"/>
    <col min="12000" max="12000" width="6.10833333333333" style="117" customWidth="1"/>
    <col min="12001" max="12002" width="9" style="117"/>
    <col min="12003" max="12003" width="12.4416666666667" style="117" customWidth="1"/>
    <col min="12004" max="12005" width="4.88333333333333" style="117" customWidth="1"/>
    <col min="12006" max="12006" width="7.44166666666667" style="117" customWidth="1"/>
    <col min="12007" max="12008" width="8.88333333333333" style="117" customWidth="1"/>
    <col min="12009" max="12009" width="9" style="117"/>
    <col min="12010" max="12011" width="7.66666666666667" style="117" customWidth="1"/>
    <col min="12012" max="12014" width="9" style="117"/>
    <col min="12015" max="12015" width="7.88333333333333" style="117" customWidth="1"/>
    <col min="12016" max="12016" width="8" style="117" customWidth="1"/>
    <col min="12017" max="12017" width="18.8833333333333" style="117" customWidth="1"/>
    <col min="12018" max="12254" width="9" style="117"/>
    <col min="12255" max="12255" width="1.10833333333333" style="117" customWidth="1"/>
    <col min="12256" max="12256" width="6.10833333333333" style="117" customWidth="1"/>
    <col min="12257" max="12258" width="9" style="117"/>
    <col min="12259" max="12259" width="12.4416666666667" style="117" customWidth="1"/>
    <col min="12260" max="12261" width="4.88333333333333" style="117" customWidth="1"/>
    <col min="12262" max="12262" width="7.44166666666667" style="117" customWidth="1"/>
    <col min="12263" max="12264" width="8.88333333333333" style="117" customWidth="1"/>
    <col min="12265" max="12265" width="9" style="117"/>
    <col min="12266" max="12267" width="7.66666666666667" style="117" customWidth="1"/>
    <col min="12268" max="12270" width="9" style="117"/>
    <col min="12271" max="12271" width="7.88333333333333" style="117" customWidth="1"/>
    <col min="12272" max="12272" width="8" style="117" customWidth="1"/>
    <col min="12273" max="12273" width="18.8833333333333" style="117" customWidth="1"/>
    <col min="12274" max="12510" width="9" style="117"/>
    <col min="12511" max="12511" width="1.10833333333333" style="117" customWidth="1"/>
    <col min="12512" max="12512" width="6.10833333333333" style="117" customWidth="1"/>
    <col min="12513" max="12514" width="9" style="117"/>
    <col min="12515" max="12515" width="12.4416666666667" style="117" customWidth="1"/>
    <col min="12516" max="12517" width="4.88333333333333" style="117" customWidth="1"/>
    <col min="12518" max="12518" width="7.44166666666667" style="117" customWidth="1"/>
    <col min="12519" max="12520" width="8.88333333333333" style="117" customWidth="1"/>
    <col min="12521" max="12521" width="9" style="117"/>
    <col min="12522" max="12523" width="7.66666666666667" style="117" customWidth="1"/>
    <col min="12524" max="12526" width="9" style="117"/>
    <col min="12527" max="12527" width="7.88333333333333" style="117" customWidth="1"/>
    <col min="12528" max="12528" width="8" style="117" customWidth="1"/>
    <col min="12529" max="12529" width="18.8833333333333" style="117" customWidth="1"/>
    <col min="12530" max="12766" width="9" style="117"/>
    <col min="12767" max="12767" width="1.10833333333333" style="117" customWidth="1"/>
    <col min="12768" max="12768" width="6.10833333333333" style="117" customWidth="1"/>
    <col min="12769" max="12770" width="9" style="117"/>
    <col min="12771" max="12771" width="12.4416666666667" style="117" customWidth="1"/>
    <col min="12772" max="12773" width="4.88333333333333" style="117" customWidth="1"/>
    <col min="12774" max="12774" width="7.44166666666667" style="117" customWidth="1"/>
    <col min="12775" max="12776" width="8.88333333333333" style="117" customWidth="1"/>
    <col min="12777" max="12777" width="9" style="117"/>
    <col min="12778" max="12779" width="7.66666666666667" style="117" customWidth="1"/>
    <col min="12780" max="12782" width="9" style="117"/>
    <col min="12783" max="12783" width="7.88333333333333" style="117" customWidth="1"/>
    <col min="12784" max="12784" width="8" style="117" customWidth="1"/>
    <col min="12785" max="12785" width="18.8833333333333" style="117" customWidth="1"/>
    <col min="12786" max="13022" width="9" style="117"/>
    <col min="13023" max="13023" width="1.10833333333333" style="117" customWidth="1"/>
    <col min="13024" max="13024" width="6.10833333333333" style="117" customWidth="1"/>
    <col min="13025" max="13026" width="9" style="117"/>
    <col min="13027" max="13027" width="12.4416666666667" style="117" customWidth="1"/>
    <col min="13028" max="13029" width="4.88333333333333" style="117" customWidth="1"/>
    <col min="13030" max="13030" width="7.44166666666667" style="117" customWidth="1"/>
    <col min="13031" max="13032" width="8.88333333333333" style="117" customWidth="1"/>
    <col min="13033" max="13033" width="9" style="117"/>
    <col min="13034" max="13035" width="7.66666666666667" style="117" customWidth="1"/>
    <col min="13036" max="13038" width="9" style="117"/>
    <col min="13039" max="13039" width="7.88333333333333" style="117" customWidth="1"/>
    <col min="13040" max="13040" width="8" style="117" customWidth="1"/>
    <col min="13041" max="13041" width="18.8833333333333" style="117" customWidth="1"/>
    <col min="13042" max="13278" width="9" style="117"/>
    <col min="13279" max="13279" width="1.10833333333333" style="117" customWidth="1"/>
    <col min="13280" max="13280" width="6.10833333333333" style="117" customWidth="1"/>
    <col min="13281" max="13282" width="9" style="117"/>
    <col min="13283" max="13283" width="12.4416666666667" style="117" customWidth="1"/>
    <col min="13284" max="13285" width="4.88333333333333" style="117" customWidth="1"/>
    <col min="13286" max="13286" width="7.44166666666667" style="117" customWidth="1"/>
    <col min="13287" max="13288" width="8.88333333333333" style="117" customWidth="1"/>
    <col min="13289" max="13289" width="9" style="117"/>
    <col min="13290" max="13291" width="7.66666666666667" style="117" customWidth="1"/>
    <col min="13292" max="13294" width="9" style="117"/>
    <col min="13295" max="13295" width="7.88333333333333" style="117" customWidth="1"/>
    <col min="13296" max="13296" width="8" style="117" customWidth="1"/>
    <col min="13297" max="13297" width="18.8833333333333" style="117" customWidth="1"/>
    <col min="13298" max="13534" width="9" style="117"/>
    <col min="13535" max="13535" width="1.10833333333333" style="117" customWidth="1"/>
    <col min="13536" max="13536" width="6.10833333333333" style="117" customWidth="1"/>
    <col min="13537" max="13538" width="9" style="117"/>
    <col min="13539" max="13539" width="12.4416666666667" style="117" customWidth="1"/>
    <col min="13540" max="13541" width="4.88333333333333" style="117" customWidth="1"/>
    <col min="13542" max="13542" width="7.44166666666667" style="117" customWidth="1"/>
    <col min="13543" max="13544" width="8.88333333333333" style="117" customWidth="1"/>
    <col min="13545" max="13545" width="9" style="117"/>
    <col min="13546" max="13547" width="7.66666666666667" style="117" customWidth="1"/>
    <col min="13548" max="13550" width="9" style="117"/>
    <col min="13551" max="13551" width="7.88333333333333" style="117" customWidth="1"/>
    <col min="13552" max="13552" width="8" style="117" customWidth="1"/>
    <col min="13553" max="13553" width="18.8833333333333" style="117" customWidth="1"/>
    <col min="13554" max="13790" width="9" style="117"/>
    <col min="13791" max="13791" width="1.10833333333333" style="117" customWidth="1"/>
    <col min="13792" max="13792" width="6.10833333333333" style="117" customWidth="1"/>
    <col min="13793" max="13794" width="9" style="117"/>
    <col min="13795" max="13795" width="12.4416666666667" style="117" customWidth="1"/>
    <col min="13796" max="13797" width="4.88333333333333" style="117" customWidth="1"/>
    <col min="13798" max="13798" width="7.44166666666667" style="117" customWidth="1"/>
    <col min="13799" max="13800" width="8.88333333333333" style="117" customWidth="1"/>
    <col min="13801" max="13801" width="9" style="117"/>
    <col min="13802" max="13803" width="7.66666666666667" style="117" customWidth="1"/>
    <col min="13804" max="13806" width="9" style="117"/>
    <col min="13807" max="13807" width="7.88333333333333" style="117" customWidth="1"/>
    <col min="13808" max="13808" width="8" style="117" customWidth="1"/>
    <col min="13809" max="13809" width="18.8833333333333" style="117" customWidth="1"/>
    <col min="13810" max="14046" width="9" style="117"/>
    <col min="14047" max="14047" width="1.10833333333333" style="117" customWidth="1"/>
    <col min="14048" max="14048" width="6.10833333333333" style="117" customWidth="1"/>
    <col min="14049" max="14050" width="9" style="117"/>
    <col min="14051" max="14051" width="12.4416666666667" style="117" customWidth="1"/>
    <col min="14052" max="14053" width="4.88333333333333" style="117" customWidth="1"/>
    <col min="14054" max="14054" width="7.44166666666667" style="117" customWidth="1"/>
    <col min="14055" max="14056" width="8.88333333333333" style="117" customWidth="1"/>
    <col min="14057" max="14057" width="9" style="117"/>
    <col min="14058" max="14059" width="7.66666666666667" style="117" customWidth="1"/>
    <col min="14060" max="14062" width="9" style="117"/>
    <col min="14063" max="14063" width="7.88333333333333" style="117" customWidth="1"/>
    <col min="14064" max="14064" width="8" style="117" customWidth="1"/>
    <col min="14065" max="14065" width="18.8833333333333" style="117" customWidth="1"/>
    <col min="14066" max="14302" width="9" style="117"/>
    <col min="14303" max="14303" width="1.10833333333333" style="117" customWidth="1"/>
    <col min="14304" max="14304" width="6.10833333333333" style="117" customWidth="1"/>
    <col min="14305" max="14306" width="9" style="117"/>
    <col min="14307" max="14307" width="12.4416666666667" style="117" customWidth="1"/>
    <col min="14308" max="14309" width="4.88333333333333" style="117" customWidth="1"/>
    <col min="14310" max="14310" width="7.44166666666667" style="117" customWidth="1"/>
    <col min="14311" max="14312" width="8.88333333333333" style="117" customWidth="1"/>
    <col min="14313" max="14313" width="9" style="117"/>
    <col min="14314" max="14315" width="7.66666666666667" style="117" customWidth="1"/>
    <col min="14316" max="14318" width="9" style="117"/>
    <col min="14319" max="14319" width="7.88333333333333" style="117" customWidth="1"/>
    <col min="14320" max="14320" width="8" style="117" customWidth="1"/>
    <col min="14321" max="14321" width="18.8833333333333" style="117" customWidth="1"/>
    <col min="14322" max="14558" width="9" style="117"/>
    <col min="14559" max="14559" width="1.10833333333333" style="117" customWidth="1"/>
    <col min="14560" max="14560" width="6.10833333333333" style="117" customWidth="1"/>
    <col min="14561" max="14562" width="9" style="117"/>
    <col min="14563" max="14563" width="12.4416666666667" style="117" customWidth="1"/>
    <col min="14564" max="14565" width="4.88333333333333" style="117" customWidth="1"/>
    <col min="14566" max="14566" width="7.44166666666667" style="117" customWidth="1"/>
    <col min="14567" max="14568" width="8.88333333333333" style="117" customWidth="1"/>
    <col min="14569" max="14569" width="9" style="117"/>
    <col min="14570" max="14571" width="7.66666666666667" style="117" customWidth="1"/>
    <col min="14572" max="14574" width="9" style="117"/>
    <col min="14575" max="14575" width="7.88333333333333" style="117" customWidth="1"/>
    <col min="14576" max="14576" width="8" style="117" customWidth="1"/>
    <col min="14577" max="14577" width="18.8833333333333" style="117" customWidth="1"/>
    <col min="14578" max="14814" width="9" style="117"/>
    <col min="14815" max="14815" width="1.10833333333333" style="117" customWidth="1"/>
    <col min="14816" max="14816" width="6.10833333333333" style="117" customWidth="1"/>
    <col min="14817" max="14818" width="9" style="117"/>
    <col min="14819" max="14819" width="12.4416666666667" style="117" customWidth="1"/>
    <col min="14820" max="14821" width="4.88333333333333" style="117" customWidth="1"/>
    <col min="14822" max="14822" width="7.44166666666667" style="117" customWidth="1"/>
    <col min="14823" max="14824" width="8.88333333333333" style="117" customWidth="1"/>
    <col min="14825" max="14825" width="9" style="117"/>
    <col min="14826" max="14827" width="7.66666666666667" style="117" customWidth="1"/>
    <col min="14828" max="14830" width="9" style="117"/>
    <col min="14831" max="14831" width="7.88333333333333" style="117" customWidth="1"/>
    <col min="14832" max="14832" width="8" style="117" customWidth="1"/>
    <col min="14833" max="14833" width="18.8833333333333" style="117" customWidth="1"/>
    <col min="14834" max="15070" width="9" style="117"/>
    <col min="15071" max="15071" width="1.10833333333333" style="117" customWidth="1"/>
    <col min="15072" max="15072" width="6.10833333333333" style="117" customWidth="1"/>
    <col min="15073" max="15074" width="9" style="117"/>
    <col min="15075" max="15075" width="12.4416666666667" style="117" customWidth="1"/>
    <col min="15076" max="15077" width="4.88333333333333" style="117" customWidth="1"/>
    <col min="15078" max="15078" width="7.44166666666667" style="117" customWidth="1"/>
    <col min="15079" max="15080" width="8.88333333333333" style="117" customWidth="1"/>
    <col min="15081" max="15081" width="9" style="117"/>
    <col min="15082" max="15083" width="7.66666666666667" style="117" customWidth="1"/>
    <col min="15084" max="15086" width="9" style="117"/>
    <col min="15087" max="15087" width="7.88333333333333" style="117" customWidth="1"/>
    <col min="15088" max="15088" width="8" style="117" customWidth="1"/>
    <col min="15089" max="15089" width="18.8833333333333" style="117" customWidth="1"/>
    <col min="15090" max="15326" width="9" style="117"/>
    <col min="15327" max="15327" width="1.10833333333333" style="117" customWidth="1"/>
    <col min="15328" max="15328" width="6.10833333333333" style="117" customWidth="1"/>
    <col min="15329" max="15330" width="9" style="117"/>
    <col min="15331" max="15331" width="12.4416666666667" style="117" customWidth="1"/>
    <col min="15332" max="15333" width="4.88333333333333" style="117" customWidth="1"/>
    <col min="15334" max="15334" width="7.44166666666667" style="117" customWidth="1"/>
    <col min="15335" max="15336" width="8.88333333333333" style="117" customWidth="1"/>
    <col min="15337" max="15337" width="9" style="117"/>
    <col min="15338" max="15339" width="7.66666666666667" style="117" customWidth="1"/>
    <col min="15340" max="15342" width="9" style="117"/>
    <col min="15343" max="15343" width="7.88333333333333" style="117" customWidth="1"/>
    <col min="15344" max="15344" width="8" style="117" customWidth="1"/>
    <col min="15345" max="15345" width="18.8833333333333" style="117" customWidth="1"/>
    <col min="15346" max="15582" width="9" style="117"/>
    <col min="15583" max="15583" width="1.10833333333333" style="117" customWidth="1"/>
    <col min="15584" max="15584" width="6.10833333333333" style="117" customWidth="1"/>
    <col min="15585" max="15586" width="9" style="117"/>
    <col min="15587" max="15587" width="12.4416666666667" style="117" customWidth="1"/>
    <col min="15588" max="15589" width="4.88333333333333" style="117" customWidth="1"/>
    <col min="15590" max="15590" width="7.44166666666667" style="117" customWidth="1"/>
    <col min="15591" max="15592" width="8.88333333333333" style="117" customWidth="1"/>
    <col min="15593" max="15593" width="9" style="117"/>
    <col min="15594" max="15595" width="7.66666666666667" style="117" customWidth="1"/>
    <col min="15596" max="15598" width="9" style="117"/>
    <col min="15599" max="15599" width="7.88333333333333" style="117" customWidth="1"/>
    <col min="15600" max="15600" width="8" style="117" customWidth="1"/>
    <col min="15601" max="15601" width="18.8833333333333" style="117" customWidth="1"/>
    <col min="15602" max="15838" width="9" style="117"/>
    <col min="15839" max="15839" width="1.10833333333333" style="117" customWidth="1"/>
    <col min="15840" max="15840" width="6.10833333333333" style="117" customWidth="1"/>
    <col min="15841" max="15842" width="9" style="117"/>
    <col min="15843" max="15843" width="12.4416666666667" style="117" customWidth="1"/>
    <col min="15844" max="15845" width="4.88333333333333" style="117" customWidth="1"/>
    <col min="15846" max="15846" width="7.44166666666667" style="117" customWidth="1"/>
    <col min="15847" max="15848" width="8.88333333333333" style="117" customWidth="1"/>
    <col min="15849" max="15849" width="9" style="117"/>
    <col min="15850" max="15851" width="7.66666666666667" style="117" customWidth="1"/>
    <col min="15852" max="15854" width="9" style="117"/>
    <col min="15855" max="15855" width="7.88333333333333" style="117" customWidth="1"/>
    <col min="15856" max="15856" width="8" style="117" customWidth="1"/>
    <col min="15857" max="15857" width="18.8833333333333" style="117" customWidth="1"/>
    <col min="15858" max="16094" width="9" style="117"/>
    <col min="16095" max="16095" width="1.10833333333333" style="117" customWidth="1"/>
    <col min="16096" max="16096" width="6.10833333333333" style="117" customWidth="1"/>
    <col min="16097" max="16098" width="9" style="117"/>
    <col min="16099" max="16099" width="12.4416666666667" style="117" customWidth="1"/>
    <col min="16100" max="16101" width="4.88333333333333" style="117" customWidth="1"/>
    <col min="16102" max="16102" width="7.44166666666667" style="117" customWidth="1"/>
    <col min="16103" max="16104" width="8.88333333333333" style="117" customWidth="1"/>
    <col min="16105" max="16105" width="9" style="117"/>
    <col min="16106" max="16107" width="7.66666666666667" style="117" customWidth="1"/>
    <col min="16108" max="16110" width="9" style="117"/>
    <col min="16111" max="16111" width="7.88333333333333" style="117" customWidth="1"/>
    <col min="16112" max="16112" width="8" style="117" customWidth="1"/>
    <col min="16113" max="16113" width="18.8833333333333" style="117" customWidth="1"/>
    <col min="16114" max="16384" width="9" style="117"/>
  </cols>
  <sheetData>
    <row r="1" s="116" customFormat="1" spans="1:18">
      <c r="A1" s="1" t="s">
        <v>23</v>
      </c>
      <c r="B1" s="1"/>
      <c r="C1" s="1"/>
      <c r="D1" s="1"/>
      <c r="E1" s="14"/>
      <c r="F1" s="14"/>
      <c r="G1" s="1"/>
      <c r="H1" s="1"/>
      <c r="I1" s="1"/>
      <c r="J1" s="1"/>
      <c r="K1" s="1"/>
      <c r="L1" s="1"/>
      <c r="M1" s="1"/>
      <c r="N1" s="1"/>
      <c r="O1" s="1"/>
      <c r="P1" s="1"/>
      <c r="Q1" s="1"/>
      <c r="R1" s="1"/>
    </row>
    <row r="2" s="116" customFormat="1" ht="27" spans="1:18">
      <c r="A2" s="1" t="s">
        <v>16</v>
      </c>
      <c r="B2" s="1" t="s">
        <v>24</v>
      </c>
      <c r="C2" s="1" t="s">
        <v>25</v>
      </c>
      <c r="D2" s="1" t="s">
        <v>26</v>
      </c>
      <c r="E2" s="1" t="s">
        <v>27</v>
      </c>
      <c r="F2" s="1" t="s">
        <v>28</v>
      </c>
      <c r="G2" s="2" t="s">
        <v>29</v>
      </c>
      <c r="H2" s="2" t="s">
        <v>30</v>
      </c>
      <c r="I2" s="2" t="s">
        <v>31</v>
      </c>
      <c r="J2" s="2" t="s">
        <v>32</v>
      </c>
      <c r="K2" s="2" t="s">
        <v>33</v>
      </c>
      <c r="L2" s="2" t="s">
        <v>34</v>
      </c>
      <c r="M2" s="2" t="s">
        <v>35</v>
      </c>
      <c r="N2" s="2" t="s">
        <v>36</v>
      </c>
      <c r="O2" s="2" t="s">
        <v>37</v>
      </c>
      <c r="P2" s="11" t="s">
        <v>38</v>
      </c>
      <c r="Q2" s="1" t="s">
        <v>39</v>
      </c>
      <c r="R2" s="1" t="s">
        <v>19</v>
      </c>
    </row>
    <row r="3" s="116" customFormat="1" spans="1:18">
      <c r="A3" s="12" t="s">
        <v>40</v>
      </c>
      <c r="B3" s="12"/>
      <c r="C3" s="12"/>
      <c r="D3" s="12"/>
      <c r="E3" s="15"/>
      <c r="F3" s="15"/>
      <c r="G3" s="12"/>
      <c r="H3" s="12"/>
      <c r="I3" s="12"/>
      <c r="J3" s="12"/>
      <c r="K3" s="12"/>
      <c r="L3" s="12"/>
      <c r="M3" s="12"/>
      <c r="N3" s="12"/>
      <c r="O3" s="12"/>
      <c r="P3" s="12"/>
      <c r="Q3" s="12"/>
      <c r="R3" s="12"/>
    </row>
    <row r="4" s="116" customFormat="1" spans="1:18">
      <c r="A4" s="14">
        <v>1</v>
      </c>
      <c r="B4" s="14" t="s">
        <v>41</v>
      </c>
      <c r="C4" s="14" t="s">
        <v>42</v>
      </c>
      <c r="D4" s="14" t="s">
        <v>43</v>
      </c>
      <c r="E4" s="81">
        <v>25.2</v>
      </c>
      <c r="F4" s="81">
        <v>27</v>
      </c>
      <c r="G4" s="118"/>
      <c r="H4" s="118"/>
      <c r="I4" s="118"/>
      <c r="J4" s="118"/>
      <c r="K4" s="118"/>
      <c r="L4" s="118"/>
      <c r="M4" s="118"/>
      <c r="N4" s="118"/>
      <c r="O4" s="14"/>
      <c r="P4" s="17">
        <v>0.13</v>
      </c>
      <c r="Q4" s="118" t="s">
        <v>44</v>
      </c>
      <c r="R4" s="14"/>
    </row>
    <row r="5" s="116" customFormat="1" spans="1:18">
      <c r="A5" s="14">
        <v>2</v>
      </c>
      <c r="B5" s="14"/>
      <c r="C5" s="14"/>
      <c r="D5" s="14"/>
      <c r="E5" s="81">
        <v>28.6</v>
      </c>
      <c r="F5" s="81">
        <v>31.5</v>
      </c>
      <c r="G5" s="118"/>
      <c r="H5" s="118"/>
      <c r="I5" s="118"/>
      <c r="J5" s="118"/>
      <c r="K5" s="118"/>
      <c r="L5" s="118"/>
      <c r="M5" s="118"/>
      <c r="N5" s="118"/>
      <c r="O5" s="14"/>
      <c r="P5" s="17">
        <v>0.13</v>
      </c>
      <c r="Q5" s="118" t="s">
        <v>44</v>
      </c>
      <c r="R5" s="14"/>
    </row>
    <row r="6" s="116" customFormat="1" spans="1:18">
      <c r="A6" s="14">
        <v>3</v>
      </c>
      <c r="B6" s="14"/>
      <c r="C6" s="14"/>
      <c r="D6" s="14"/>
      <c r="E6" s="81">
        <v>33.5</v>
      </c>
      <c r="F6" s="81">
        <v>37.5</v>
      </c>
      <c r="G6" s="118"/>
      <c r="H6" s="118"/>
      <c r="I6" s="118"/>
      <c r="J6" s="118"/>
      <c r="K6" s="118"/>
      <c r="L6" s="118"/>
      <c r="M6" s="118"/>
      <c r="N6" s="118"/>
      <c r="O6" s="14"/>
      <c r="P6" s="17">
        <v>0.13</v>
      </c>
      <c r="Q6" s="118" t="s">
        <v>44</v>
      </c>
      <c r="R6" s="14"/>
    </row>
    <row r="7" s="116" customFormat="1" spans="1:18">
      <c r="A7" s="14">
        <v>4</v>
      </c>
      <c r="B7" s="14"/>
      <c r="C7" s="14"/>
      <c r="D7" s="14"/>
      <c r="E7" s="81">
        <v>40</v>
      </c>
      <c r="F7" s="81">
        <v>45</v>
      </c>
      <c r="G7" s="118"/>
      <c r="H7" s="118"/>
      <c r="I7" s="118"/>
      <c r="J7" s="118"/>
      <c r="K7" s="118"/>
      <c r="L7" s="118"/>
      <c r="M7" s="118"/>
      <c r="N7" s="118"/>
      <c r="O7" s="14"/>
      <c r="P7" s="17">
        <v>0.13</v>
      </c>
      <c r="Q7" s="118" t="s">
        <v>44</v>
      </c>
      <c r="R7" s="14"/>
    </row>
    <row r="8" s="116" customFormat="1" spans="1:18">
      <c r="A8" s="14">
        <v>5</v>
      </c>
      <c r="B8" s="14"/>
      <c r="C8" s="14"/>
      <c r="D8" s="14"/>
      <c r="E8" s="81">
        <v>45</v>
      </c>
      <c r="F8" s="81">
        <v>50</v>
      </c>
      <c r="G8" s="118"/>
      <c r="H8" s="118"/>
      <c r="I8" s="118"/>
      <c r="J8" s="118"/>
      <c r="K8" s="118"/>
      <c r="L8" s="118"/>
      <c r="M8" s="118"/>
      <c r="N8" s="118"/>
      <c r="O8" s="14"/>
      <c r="P8" s="17">
        <v>0.13</v>
      </c>
      <c r="Q8" s="118" t="s">
        <v>44</v>
      </c>
      <c r="R8" s="14"/>
    </row>
    <row r="9" s="116" customFormat="1" spans="1:18">
      <c r="A9" s="14">
        <v>6</v>
      </c>
      <c r="B9" s="14"/>
      <c r="C9" s="14"/>
      <c r="D9" s="14"/>
      <c r="E9" s="81">
        <v>50.4</v>
      </c>
      <c r="F9" s="81">
        <v>52.5</v>
      </c>
      <c r="G9" s="118"/>
      <c r="H9" s="118"/>
      <c r="I9" s="118"/>
      <c r="J9" s="118"/>
      <c r="K9" s="118"/>
      <c r="L9" s="118"/>
      <c r="M9" s="118"/>
      <c r="N9" s="118"/>
      <c r="O9" s="14"/>
      <c r="P9" s="17">
        <v>0.13</v>
      </c>
      <c r="Q9" s="118" t="s">
        <v>44</v>
      </c>
      <c r="R9" s="14"/>
    </row>
    <row r="10" s="116" customFormat="1" spans="1:18">
      <c r="A10" s="14">
        <v>7</v>
      </c>
      <c r="B10" s="14"/>
      <c r="C10" s="14"/>
      <c r="D10" s="14"/>
      <c r="E10" s="81">
        <v>56</v>
      </c>
      <c r="F10" s="81">
        <v>63</v>
      </c>
      <c r="G10" s="118"/>
      <c r="H10" s="118"/>
      <c r="I10" s="118"/>
      <c r="J10" s="118"/>
      <c r="K10" s="118"/>
      <c r="L10" s="118"/>
      <c r="M10" s="118"/>
      <c r="N10" s="118"/>
      <c r="O10" s="14"/>
      <c r="P10" s="17">
        <v>0.13</v>
      </c>
      <c r="Q10" s="118" t="s">
        <v>44</v>
      </c>
      <c r="R10" s="14"/>
    </row>
    <row r="11" s="116" customFormat="1" spans="1:18">
      <c r="A11" s="14">
        <v>8</v>
      </c>
      <c r="B11" s="14"/>
      <c r="C11" s="14"/>
      <c r="D11" s="14"/>
      <c r="E11" s="81">
        <v>61.5</v>
      </c>
      <c r="F11" s="81">
        <v>69</v>
      </c>
      <c r="G11" s="118"/>
      <c r="H11" s="118"/>
      <c r="I11" s="118"/>
      <c r="J11" s="118"/>
      <c r="K11" s="118"/>
      <c r="L11" s="118"/>
      <c r="M11" s="118"/>
      <c r="N11" s="118"/>
      <c r="O11" s="14"/>
      <c r="P11" s="17">
        <v>0.13</v>
      </c>
      <c r="Q11" s="118" t="s">
        <v>44</v>
      </c>
      <c r="R11" s="14"/>
    </row>
    <row r="12" s="116" customFormat="1" spans="1:18">
      <c r="A12" s="14">
        <v>9</v>
      </c>
      <c r="B12" s="14"/>
      <c r="C12" s="14"/>
      <c r="D12" s="14"/>
      <c r="E12" s="81">
        <v>68.5</v>
      </c>
      <c r="F12" s="81">
        <v>75</v>
      </c>
      <c r="G12" s="118"/>
      <c r="H12" s="118"/>
      <c r="I12" s="118"/>
      <c r="J12" s="118"/>
      <c r="K12" s="118"/>
      <c r="L12" s="118"/>
      <c r="M12" s="118"/>
      <c r="N12" s="118"/>
      <c r="O12" s="14"/>
      <c r="P12" s="17">
        <v>0.13</v>
      </c>
      <c r="Q12" s="118" t="s">
        <v>44</v>
      </c>
      <c r="R12" s="14"/>
    </row>
    <row r="13" s="116" customFormat="1" spans="1:18">
      <c r="A13" s="14">
        <v>10</v>
      </c>
      <c r="B13" s="14"/>
      <c r="C13" s="14"/>
      <c r="D13" s="14"/>
      <c r="E13" s="81">
        <v>73.5</v>
      </c>
      <c r="F13" s="81">
        <v>82.5</v>
      </c>
      <c r="G13" s="118"/>
      <c r="H13" s="118"/>
      <c r="I13" s="118"/>
      <c r="J13" s="118"/>
      <c r="K13" s="118"/>
      <c r="L13" s="118"/>
      <c r="M13" s="118"/>
      <c r="N13" s="118"/>
      <c r="O13" s="14"/>
      <c r="P13" s="17">
        <v>0.13</v>
      </c>
      <c r="Q13" s="118" t="s">
        <v>44</v>
      </c>
      <c r="R13" s="14"/>
    </row>
    <row r="14" s="116" customFormat="1" spans="1:18">
      <c r="A14" s="14">
        <v>11</v>
      </c>
      <c r="B14" s="14"/>
      <c r="C14" s="14"/>
      <c r="D14" s="14"/>
      <c r="E14" s="81">
        <v>80</v>
      </c>
      <c r="F14" s="81">
        <v>90</v>
      </c>
      <c r="G14" s="118"/>
      <c r="H14" s="118"/>
      <c r="I14" s="118"/>
      <c r="J14" s="118"/>
      <c r="K14" s="118"/>
      <c r="L14" s="118"/>
      <c r="M14" s="118"/>
      <c r="N14" s="118"/>
      <c r="O14" s="14"/>
      <c r="P14" s="17">
        <v>0.13</v>
      </c>
      <c r="Q14" s="118" t="s">
        <v>44</v>
      </c>
      <c r="R14" s="14"/>
    </row>
    <row r="15" s="116" customFormat="1" spans="1:18">
      <c r="A15" s="14">
        <v>12</v>
      </c>
      <c r="B15" s="14"/>
      <c r="C15" s="14"/>
      <c r="D15" s="14"/>
      <c r="E15" s="81">
        <v>85</v>
      </c>
      <c r="F15" s="81">
        <v>95</v>
      </c>
      <c r="G15" s="118"/>
      <c r="H15" s="118"/>
      <c r="I15" s="118"/>
      <c r="J15" s="118"/>
      <c r="K15" s="118"/>
      <c r="L15" s="118"/>
      <c r="M15" s="118"/>
      <c r="N15" s="118"/>
      <c r="O15" s="14"/>
      <c r="P15" s="17">
        <v>0.13</v>
      </c>
      <c r="Q15" s="118" t="s">
        <v>44</v>
      </c>
      <c r="R15" s="14"/>
    </row>
    <row r="16" s="116" customFormat="1" spans="1:18">
      <c r="A16" s="14">
        <v>13</v>
      </c>
      <c r="B16" s="14"/>
      <c r="C16" s="14"/>
      <c r="D16" s="14"/>
      <c r="E16" s="81">
        <v>90</v>
      </c>
      <c r="F16" s="81">
        <v>100</v>
      </c>
      <c r="G16" s="118"/>
      <c r="H16" s="118"/>
      <c r="I16" s="118"/>
      <c r="J16" s="118"/>
      <c r="K16" s="118"/>
      <c r="L16" s="118"/>
      <c r="M16" s="118"/>
      <c r="N16" s="118"/>
      <c r="O16" s="14"/>
      <c r="P16" s="17">
        <v>0.13</v>
      </c>
      <c r="Q16" s="118" t="s">
        <v>44</v>
      </c>
      <c r="R16" s="14"/>
    </row>
    <row r="17" s="116" customFormat="1" spans="1:18">
      <c r="A17" s="14">
        <v>14</v>
      </c>
      <c r="B17" s="14"/>
      <c r="C17" s="14"/>
      <c r="D17" s="14"/>
      <c r="E17" s="81">
        <v>96</v>
      </c>
      <c r="F17" s="81">
        <v>106.5</v>
      </c>
      <c r="G17" s="118"/>
      <c r="H17" s="118"/>
      <c r="I17" s="118"/>
      <c r="J17" s="118"/>
      <c r="K17" s="118"/>
      <c r="L17" s="118"/>
      <c r="M17" s="118"/>
      <c r="N17" s="118"/>
      <c r="O17" s="14"/>
      <c r="P17" s="17">
        <v>0.13</v>
      </c>
      <c r="Q17" s="118" t="s">
        <v>44</v>
      </c>
      <c r="R17" s="14"/>
    </row>
    <row r="18" s="116" customFormat="1" spans="1:18">
      <c r="A18" s="14">
        <v>15</v>
      </c>
      <c r="B18" s="14"/>
      <c r="C18" s="14"/>
      <c r="D18" s="14"/>
      <c r="E18" s="81">
        <v>101</v>
      </c>
      <c r="F18" s="81">
        <v>113</v>
      </c>
      <c r="G18" s="118"/>
      <c r="H18" s="118"/>
      <c r="I18" s="118"/>
      <c r="J18" s="118"/>
      <c r="K18" s="118"/>
      <c r="L18" s="118"/>
      <c r="M18" s="118"/>
      <c r="N18" s="118"/>
      <c r="O18" s="14"/>
      <c r="P18" s="17">
        <v>0.13</v>
      </c>
      <c r="Q18" s="118" t="s">
        <v>44</v>
      </c>
      <c r="R18" s="14"/>
    </row>
    <row r="19" s="116" customFormat="1" spans="1:18">
      <c r="A19" s="14">
        <v>16</v>
      </c>
      <c r="B19" s="14"/>
      <c r="C19" s="14"/>
      <c r="D19" s="14"/>
      <c r="E19" s="81">
        <v>106.5</v>
      </c>
      <c r="F19" s="81">
        <v>120</v>
      </c>
      <c r="G19" s="118"/>
      <c r="H19" s="118"/>
      <c r="I19" s="118"/>
      <c r="J19" s="118"/>
      <c r="K19" s="118"/>
      <c r="L19" s="118"/>
      <c r="M19" s="118"/>
      <c r="N19" s="118"/>
      <c r="O19" s="14"/>
      <c r="P19" s="17">
        <v>0.13</v>
      </c>
      <c r="Q19" s="118" t="s">
        <v>44</v>
      </c>
      <c r="R19" s="14"/>
    </row>
    <row r="20" s="116" customFormat="1" spans="1:18">
      <c r="A20" s="14">
        <v>17</v>
      </c>
      <c r="B20" s="14"/>
      <c r="C20" s="14"/>
      <c r="D20" s="14"/>
      <c r="E20" s="81">
        <v>112</v>
      </c>
      <c r="F20" s="81">
        <v>126</v>
      </c>
      <c r="G20" s="118"/>
      <c r="H20" s="118"/>
      <c r="I20" s="118"/>
      <c r="J20" s="118"/>
      <c r="K20" s="118"/>
      <c r="L20" s="118"/>
      <c r="M20" s="118"/>
      <c r="N20" s="118"/>
      <c r="O20" s="14"/>
      <c r="P20" s="17">
        <v>0.13</v>
      </c>
      <c r="Q20" s="118" t="s">
        <v>44</v>
      </c>
      <c r="R20" s="14"/>
    </row>
    <row r="21" s="116" customFormat="1" spans="1:18">
      <c r="A21" s="14">
        <v>18</v>
      </c>
      <c r="B21" s="14"/>
      <c r="C21" s="14"/>
      <c r="D21" s="14"/>
      <c r="E21" s="81">
        <v>117.5</v>
      </c>
      <c r="F21" s="81">
        <v>132</v>
      </c>
      <c r="G21" s="118"/>
      <c r="H21" s="118"/>
      <c r="I21" s="118"/>
      <c r="J21" s="118"/>
      <c r="K21" s="118"/>
      <c r="L21" s="118"/>
      <c r="M21" s="118"/>
      <c r="N21" s="118"/>
      <c r="O21" s="14"/>
      <c r="P21" s="17">
        <v>0.13</v>
      </c>
      <c r="Q21" s="118" t="s">
        <v>44</v>
      </c>
      <c r="R21" s="14"/>
    </row>
    <row r="22" s="116" customFormat="1" spans="1:18">
      <c r="A22" s="14">
        <v>19</v>
      </c>
      <c r="B22" s="14"/>
      <c r="C22" s="14"/>
      <c r="D22" s="14"/>
      <c r="E22" s="81">
        <v>124.5</v>
      </c>
      <c r="F22" s="81">
        <v>138</v>
      </c>
      <c r="G22" s="118"/>
      <c r="H22" s="118"/>
      <c r="I22" s="118"/>
      <c r="J22" s="118"/>
      <c r="K22" s="118"/>
      <c r="L22" s="118"/>
      <c r="M22" s="118"/>
      <c r="N22" s="118"/>
      <c r="O22" s="14"/>
      <c r="P22" s="17">
        <v>0.13</v>
      </c>
      <c r="Q22" s="118" t="s">
        <v>44</v>
      </c>
      <c r="R22" s="14"/>
    </row>
    <row r="23" s="116" customFormat="1" spans="1:18">
      <c r="A23" s="14">
        <v>20</v>
      </c>
      <c r="B23" s="14"/>
      <c r="C23" s="14"/>
      <c r="D23" s="14"/>
      <c r="E23" s="81">
        <v>130</v>
      </c>
      <c r="F23" s="81">
        <v>144.5</v>
      </c>
      <c r="G23" s="118"/>
      <c r="H23" s="118"/>
      <c r="I23" s="118"/>
      <c r="J23" s="118"/>
      <c r="K23" s="118"/>
      <c r="L23" s="118"/>
      <c r="M23" s="118"/>
      <c r="N23" s="118"/>
      <c r="O23" s="14"/>
      <c r="P23" s="17">
        <v>0.13</v>
      </c>
      <c r="Q23" s="118" t="s">
        <v>44</v>
      </c>
      <c r="R23" s="14"/>
    </row>
    <row r="24" s="116" customFormat="1" spans="1:18">
      <c r="A24" s="14">
        <v>21</v>
      </c>
      <c r="B24" s="14"/>
      <c r="C24" s="14"/>
      <c r="D24" s="14"/>
      <c r="E24" s="81">
        <v>136</v>
      </c>
      <c r="F24" s="81">
        <v>150.5</v>
      </c>
      <c r="G24" s="118"/>
      <c r="H24" s="118"/>
      <c r="I24" s="118"/>
      <c r="J24" s="118"/>
      <c r="K24" s="118"/>
      <c r="L24" s="118"/>
      <c r="M24" s="118"/>
      <c r="N24" s="118"/>
      <c r="O24" s="14"/>
      <c r="P24" s="17">
        <v>0.13</v>
      </c>
      <c r="Q24" s="118" t="s">
        <v>44</v>
      </c>
      <c r="R24" s="14"/>
    </row>
    <row r="25" s="116" customFormat="1" spans="1:18">
      <c r="A25" s="14">
        <v>22</v>
      </c>
      <c r="B25" s="14" t="s">
        <v>45</v>
      </c>
      <c r="C25" s="14" t="s">
        <v>46</v>
      </c>
      <c r="D25" s="14" t="s">
        <v>43</v>
      </c>
      <c r="E25" s="88">
        <v>8</v>
      </c>
      <c r="F25" s="88">
        <v>9.5</v>
      </c>
      <c r="G25" s="118"/>
      <c r="H25" s="118"/>
      <c r="I25" s="118"/>
      <c r="J25" s="118"/>
      <c r="K25" s="118"/>
      <c r="L25" s="118"/>
      <c r="M25" s="118"/>
      <c r="N25" s="118"/>
      <c r="O25" s="14"/>
      <c r="P25" s="17">
        <v>0.13</v>
      </c>
      <c r="Q25" s="118" t="s">
        <v>44</v>
      </c>
      <c r="R25" s="14"/>
    </row>
    <row r="26" s="116" customFormat="1" spans="1:18">
      <c r="A26" s="14">
        <v>23</v>
      </c>
      <c r="B26" s="14"/>
      <c r="C26" s="14"/>
      <c r="D26" s="14"/>
      <c r="E26" s="88">
        <v>10</v>
      </c>
      <c r="F26" s="88">
        <v>11.2</v>
      </c>
      <c r="G26" s="118"/>
      <c r="H26" s="118"/>
      <c r="I26" s="118"/>
      <c r="J26" s="118"/>
      <c r="K26" s="118"/>
      <c r="L26" s="118"/>
      <c r="M26" s="118"/>
      <c r="N26" s="118"/>
      <c r="O26" s="14"/>
      <c r="P26" s="17">
        <v>0.13</v>
      </c>
      <c r="Q26" s="118" t="s">
        <v>44</v>
      </c>
      <c r="R26" s="14"/>
    </row>
    <row r="27" s="116" customFormat="1" spans="1:18">
      <c r="A27" s="14">
        <v>24</v>
      </c>
      <c r="B27" s="14"/>
      <c r="C27" s="14"/>
      <c r="D27" s="14"/>
      <c r="E27" s="88">
        <v>12</v>
      </c>
      <c r="F27" s="88">
        <v>14</v>
      </c>
      <c r="G27" s="118"/>
      <c r="H27" s="118"/>
      <c r="I27" s="118"/>
      <c r="J27" s="118"/>
      <c r="K27" s="118"/>
      <c r="L27" s="118"/>
      <c r="M27" s="118"/>
      <c r="N27" s="118"/>
      <c r="O27" s="14"/>
      <c r="P27" s="17">
        <v>0.13</v>
      </c>
      <c r="Q27" s="118" t="s">
        <v>44</v>
      </c>
      <c r="R27" s="14"/>
    </row>
    <row r="28" s="116" customFormat="1" spans="1:18">
      <c r="A28" s="14">
        <v>25</v>
      </c>
      <c r="B28" s="14"/>
      <c r="C28" s="14"/>
      <c r="D28" s="14"/>
      <c r="E28" s="88">
        <v>14</v>
      </c>
      <c r="F28" s="88">
        <v>16</v>
      </c>
      <c r="G28" s="118"/>
      <c r="H28" s="118"/>
      <c r="I28" s="118"/>
      <c r="J28" s="118"/>
      <c r="K28" s="118"/>
      <c r="L28" s="118"/>
      <c r="M28" s="118"/>
      <c r="N28" s="118"/>
      <c r="O28" s="14"/>
      <c r="P28" s="17">
        <v>0.13</v>
      </c>
      <c r="Q28" s="118" t="s">
        <v>44</v>
      </c>
      <c r="R28" s="14"/>
    </row>
    <row r="29" s="116" customFormat="1" spans="1:18">
      <c r="A29" s="14">
        <v>26</v>
      </c>
      <c r="B29" s="14"/>
      <c r="C29" s="14"/>
      <c r="D29" s="14"/>
      <c r="E29" s="88">
        <v>15.5</v>
      </c>
      <c r="F29" s="88">
        <v>17</v>
      </c>
      <c r="G29" s="118"/>
      <c r="H29" s="118"/>
      <c r="I29" s="118"/>
      <c r="J29" s="118"/>
      <c r="K29" s="118"/>
      <c r="L29" s="118"/>
      <c r="M29" s="118"/>
      <c r="N29" s="118"/>
      <c r="O29" s="14"/>
      <c r="P29" s="17">
        <v>0.13</v>
      </c>
      <c r="Q29" s="118" t="s">
        <v>44</v>
      </c>
      <c r="R29" s="14"/>
    </row>
    <row r="30" s="116" customFormat="1" spans="1:18">
      <c r="A30" s="14">
        <v>27</v>
      </c>
      <c r="B30" s="14"/>
      <c r="C30" s="14"/>
      <c r="D30" s="14"/>
      <c r="E30" s="88">
        <v>18</v>
      </c>
      <c r="F30" s="88">
        <v>20</v>
      </c>
      <c r="G30" s="118"/>
      <c r="H30" s="118"/>
      <c r="I30" s="118"/>
      <c r="J30" s="118"/>
      <c r="K30" s="118"/>
      <c r="L30" s="118"/>
      <c r="M30" s="118"/>
      <c r="N30" s="118"/>
      <c r="O30" s="14"/>
      <c r="P30" s="17">
        <v>0.13</v>
      </c>
      <c r="Q30" s="118" t="s">
        <v>44</v>
      </c>
      <c r="R30" s="14"/>
    </row>
    <row r="31" s="116" customFormat="1" spans="1:18">
      <c r="A31" s="14">
        <v>28</v>
      </c>
      <c r="B31" s="14"/>
      <c r="C31" s="14"/>
      <c r="D31" s="14"/>
      <c r="E31" s="88">
        <v>20</v>
      </c>
      <c r="F31" s="88">
        <v>22.4</v>
      </c>
      <c r="G31" s="119"/>
      <c r="H31" s="119"/>
      <c r="I31" s="119"/>
      <c r="J31" s="119"/>
      <c r="K31" s="119"/>
      <c r="L31" s="119"/>
      <c r="M31" s="119"/>
      <c r="N31" s="119"/>
      <c r="O31" s="14"/>
      <c r="P31" s="17">
        <v>0.13</v>
      </c>
      <c r="Q31" s="118" t="s">
        <v>44</v>
      </c>
      <c r="R31" s="14"/>
    </row>
    <row r="32" s="116" customFormat="1" spans="1:18">
      <c r="A32" s="14">
        <v>29</v>
      </c>
      <c r="B32" s="14"/>
      <c r="C32" s="14"/>
      <c r="D32" s="14"/>
      <c r="E32" s="88">
        <v>22.4</v>
      </c>
      <c r="F32" s="88">
        <v>25</v>
      </c>
      <c r="G32" s="119"/>
      <c r="H32" s="119"/>
      <c r="I32" s="119"/>
      <c r="J32" s="119"/>
      <c r="K32" s="119"/>
      <c r="L32" s="119"/>
      <c r="M32" s="119"/>
      <c r="N32" s="119"/>
      <c r="O32" s="14"/>
      <c r="P32" s="17">
        <v>0.13</v>
      </c>
      <c r="Q32" s="118" t="s">
        <v>44</v>
      </c>
      <c r="R32" s="14"/>
    </row>
    <row r="33" s="116" customFormat="1" spans="1:18">
      <c r="A33" s="14">
        <v>30</v>
      </c>
      <c r="B33" s="14"/>
      <c r="C33" s="14"/>
      <c r="D33" s="14"/>
      <c r="E33" s="88">
        <v>24.4</v>
      </c>
      <c r="F33" s="88">
        <v>26</v>
      </c>
      <c r="G33" s="119"/>
      <c r="H33" s="119"/>
      <c r="I33" s="119"/>
      <c r="J33" s="119"/>
      <c r="K33" s="119"/>
      <c r="L33" s="119"/>
      <c r="M33" s="119"/>
      <c r="N33" s="119"/>
      <c r="O33" s="14"/>
      <c r="P33" s="17">
        <v>0.13</v>
      </c>
      <c r="Q33" s="118" t="s">
        <v>44</v>
      </c>
      <c r="R33" s="14"/>
    </row>
    <row r="34" s="116" customFormat="1" spans="1:18">
      <c r="A34" s="14">
        <v>31</v>
      </c>
      <c r="B34" s="14"/>
      <c r="C34" s="14"/>
      <c r="D34" s="14"/>
      <c r="E34" s="88">
        <v>28.5</v>
      </c>
      <c r="F34" s="88">
        <v>31.5</v>
      </c>
      <c r="G34" s="119"/>
      <c r="H34" s="119"/>
      <c r="I34" s="119"/>
      <c r="J34" s="119"/>
      <c r="K34" s="119"/>
      <c r="L34" s="119"/>
      <c r="M34" s="119"/>
      <c r="N34" s="119"/>
      <c r="O34" s="14"/>
      <c r="P34" s="17">
        <v>0.13</v>
      </c>
      <c r="Q34" s="118" t="s">
        <v>44</v>
      </c>
      <c r="R34" s="14"/>
    </row>
    <row r="35" s="116" customFormat="1" spans="1:18">
      <c r="A35" s="14">
        <v>32</v>
      </c>
      <c r="B35" s="14"/>
      <c r="C35" s="14"/>
      <c r="D35" s="14"/>
      <c r="E35" s="88">
        <v>30</v>
      </c>
      <c r="F35" s="88">
        <v>33</v>
      </c>
      <c r="G35" s="119"/>
      <c r="H35" s="119"/>
      <c r="I35" s="119"/>
      <c r="J35" s="119"/>
      <c r="K35" s="119"/>
      <c r="L35" s="119"/>
      <c r="M35" s="119"/>
      <c r="N35" s="119"/>
      <c r="O35" s="14"/>
      <c r="P35" s="17">
        <v>0.13</v>
      </c>
      <c r="Q35" s="118" t="s">
        <v>44</v>
      </c>
      <c r="R35" s="14"/>
    </row>
    <row r="36" s="116" customFormat="1" spans="1:18">
      <c r="A36" s="14">
        <v>33</v>
      </c>
      <c r="B36" s="14"/>
      <c r="C36" s="14"/>
      <c r="D36" s="14"/>
      <c r="E36" s="88">
        <v>33.5</v>
      </c>
      <c r="F36" s="88">
        <v>37.5</v>
      </c>
      <c r="G36" s="119"/>
      <c r="H36" s="119"/>
      <c r="I36" s="119"/>
      <c r="J36" s="119"/>
      <c r="K36" s="119"/>
      <c r="L36" s="119"/>
      <c r="M36" s="119"/>
      <c r="N36" s="119"/>
      <c r="O36" s="14"/>
      <c r="P36" s="17">
        <v>0.13</v>
      </c>
      <c r="Q36" s="118" t="s">
        <v>44</v>
      </c>
      <c r="R36" s="14"/>
    </row>
    <row r="37" s="116" customFormat="1" spans="1:18">
      <c r="A37" s="14">
        <v>34</v>
      </c>
      <c r="B37" s="14"/>
      <c r="C37" s="14"/>
      <c r="D37" s="14"/>
      <c r="E37" s="88">
        <v>40</v>
      </c>
      <c r="F37" s="88">
        <v>45</v>
      </c>
      <c r="G37" s="118"/>
      <c r="H37" s="118"/>
      <c r="I37" s="118"/>
      <c r="J37" s="118"/>
      <c r="K37" s="118"/>
      <c r="L37" s="118"/>
      <c r="M37" s="118"/>
      <c r="N37" s="118"/>
      <c r="O37" s="14"/>
      <c r="P37" s="17">
        <v>0.13</v>
      </c>
      <c r="Q37" s="118" t="s">
        <v>44</v>
      </c>
      <c r="R37" s="14"/>
    </row>
    <row r="38" s="116" customFormat="1" spans="1:18">
      <c r="A38" s="14">
        <v>35</v>
      </c>
      <c r="B38" s="14"/>
      <c r="C38" s="14"/>
      <c r="D38" s="14"/>
      <c r="E38" s="88">
        <v>45</v>
      </c>
      <c r="F38" s="88">
        <v>50</v>
      </c>
      <c r="G38" s="118"/>
      <c r="H38" s="118"/>
      <c r="I38" s="118"/>
      <c r="J38" s="118"/>
      <c r="K38" s="118"/>
      <c r="L38" s="118"/>
      <c r="M38" s="118"/>
      <c r="N38" s="118"/>
      <c r="O38" s="14"/>
      <c r="P38" s="17">
        <v>0.13</v>
      </c>
      <c r="Q38" s="118" t="s">
        <v>44</v>
      </c>
      <c r="R38" s="14"/>
    </row>
    <row r="39" s="116" customFormat="1" spans="1:18">
      <c r="A39" s="14">
        <v>36</v>
      </c>
      <c r="B39" s="14"/>
      <c r="C39" s="14"/>
      <c r="D39" s="14"/>
      <c r="E39" s="88">
        <v>50.4</v>
      </c>
      <c r="F39" s="88">
        <v>52.5</v>
      </c>
      <c r="G39" s="118"/>
      <c r="H39" s="118"/>
      <c r="I39" s="118"/>
      <c r="J39" s="118"/>
      <c r="K39" s="118"/>
      <c r="L39" s="118"/>
      <c r="M39" s="118"/>
      <c r="N39" s="118"/>
      <c r="O39" s="14"/>
      <c r="P39" s="17">
        <v>0.13</v>
      </c>
      <c r="Q39" s="118" t="s">
        <v>44</v>
      </c>
      <c r="R39" s="14"/>
    </row>
    <row r="40" s="116" customFormat="1" spans="1:18">
      <c r="A40" s="14">
        <v>37</v>
      </c>
      <c r="B40" s="14"/>
      <c r="C40" s="14"/>
      <c r="D40" s="14"/>
      <c r="E40" s="88">
        <v>56</v>
      </c>
      <c r="F40" s="88">
        <v>63</v>
      </c>
      <c r="G40" s="118"/>
      <c r="H40" s="118"/>
      <c r="I40" s="118"/>
      <c r="J40" s="118"/>
      <c r="K40" s="118"/>
      <c r="L40" s="118"/>
      <c r="M40" s="118"/>
      <c r="N40" s="118"/>
      <c r="O40" s="14"/>
      <c r="P40" s="17">
        <v>0.13</v>
      </c>
      <c r="Q40" s="118" t="s">
        <v>44</v>
      </c>
      <c r="R40" s="14"/>
    </row>
    <row r="41" s="116" customFormat="1" spans="1:18">
      <c r="A41" s="14">
        <v>38</v>
      </c>
      <c r="B41" s="14"/>
      <c r="C41" s="14"/>
      <c r="D41" s="14"/>
      <c r="E41" s="88">
        <v>61.5</v>
      </c>
      <c r="F41" s="88">
        <v>69</v>
      </c>
      <c r="G41" s="118"/>
      <c r="H41" s="118"/>
      <c r="I41" s="118"/>
      <c r="J41" s="118"/>
      <c r="K41" s="118"/>
      <c r="L41" s="118"/>
      <c r="M41" s="118"/>
      <c r="N41" s="118"/>
      <c r="O41" s="14"/>
      <c r="P41" s="17">
        <v>0.13</v>
      </c>
      <c r="Q41" s="118" t="s">
        <v>44</v>
      </c>
      <c r="R41" s="14"/>
    </row>
    <row r="42" s="116" customFormat="1" spans="1:18">
      <c r="A42" s="14">
        <v>39</v>
      </c>
      <c r="B42" s="14"/>
      <c r="C42" s="14"/>
      <c r="D42" s="14"/>
      <c r="E42" s="88">
        <v>68</v>
      </c>
      <c r="F42" s="88">
        <v>75</v>
      </c>
      <c r="G42" s="118"/>
      <c r="H42" s="118"/>
      <c r="I42" s="118"/>
      <c r="J42" s="118"/>
      <c r="K42" s="118"/>
      <c r="L42" s="118"/>
      <c r="M42" s="118"/>
      <c r="N42" s="118"/>
      <c r="O42" s="14"/>
      <c r="P42" s="17">
        <v>0.13</v>
      </c>
      <c r="Q42" s="118" t="s">
        <v>44</v>
      </c>
      <c r="R42" s="14"/>
    </row>
    <row r="43" s="116" customFormat="1" spans="1:18">
      <c r="A43" s="12" t="s">
        <v>47</v>
      </c>
      <c r="B43" s="12"/>
      <c r="C43" s="12"/>
      <c r="D43" s="12"/>
      <c r="E43" s="15"/>
      <c r="F43" s="15"/>
      <c r="G43" s="12"/>
      <c r="H43" s="12"/>
      <c r="I43" s="12"/>
      <c r="J43" s="12"/>
      <c r="K43" s="12"/>
      <c r="L43" s="12"/>
      <c r="M43" s="12"/>
      <c r="N43" s="12"/>
      <c r="O43" s="12"/>
      <c r="P43" s="12"/>
      <c r="Q43" s="12"/>
      <c r="R43" s="12"/>
    </row>
    <row r="44" s="116" customFormat="1" spans="1:18">
      <c r="A44" s="14">
        <v>1</v>
      </c>
      <c r="B44" s="14" t="s">
        <v>48</v>
      </c>
      <c r="C44" s="14" t="s">
        <v>49</v>
      </c>
      <c r="D44" s="14" t="s">
        <v>50</v>
      </c>
      <c r="E44" s="88">
        <v>1.5</v>
      </c>
      <c r="F44" s="88">
        <v>1.8</v>
      </c>
      <c r="G44" s="118"/>
      <c r="H44" s="118"/>
      <c r="I44" s="118"/>
      <c r="J44" s="118"/>
      <c r="K44" s="120"/>
      <c r="L44" s="118"/>
      <c r="M44" s="118"/>
      <c r="N44" s="118"/>
      <c r="O44" s="14"/>
      <c r="P44" s="17">
        <v>0.13</v>
      </c>
      <c r="Q44" s="118" t="s">
        <v>44</v>
      </c>
      <c r="R44" s="14"/>
    </row>
    <row r="45" s="116" customFormat="1" spans="1:18">
      <c r="A45" s="14">
        <v>2</v>
      </c>
      <c r="B45" s="14"/>
      <c r="C45" s="14"/>
      <c r="D45" s="14"/>
      <c r="E45" s="88">
        <v>1.8</v>
      </c>
      <c r="F45" s="88">
        <v>2.2</v>
      </c>
      <c r="G45" s="118"/>
      <c r="H45" s="118"/>
      <c r="I45" s="118"/>
      <c r="J45" s="118"/>
      <c r="K45" s="120"/>
      <c r="L45" s="118"/>
      <c r="M45" s="118"/>
      <c r="N45" s="118"/>
      <c r="O45" s="14"/>
      <c r="P45" s="17">
        <v>0.13</v>
      </c>
      <c r="Q45" s="118" t="s">
        <v>44</v>
      </c>
      <c r="R45" s="14"/>
    </row>
    <row r="46" s="116" customFormat="1" spans="1:18">
      <c r="A46" s="14">
        <v>3</v>
      </c>
      <c r="B46" s="14"/>
      <c r="C46" s="14"/>
      <c r="D46" s="14"/>
      <c r="E46" s="88">
        <v>2.2</v>
      </c>
      <c r="F46" s="88">
        <v>2.5</v>
      </c>
      <c r="G46" s="118"/>
      <c r="H46" s="118"/>
      <c r="I46" s="118"/>
      <c r="J46" s="118"/>
      <c r="K46" s="120"/>
      <c r="L46" s="118"/>
      <c r="M46" s="118"/>
      <c r="N46" s="118"/>
      <c r="O46" s="14"/>
      <c r="P46" s="17">
        <v>0.13</v>
      </c>
      <c r="Q46" s="118" t="s">
        <v>44</v>
      </c>
      <c r="R46" s="14"/>
    </row>
    <row r="47" s="116" customFormat="1" spans="1:18">
      <c r="A47" s="14">
        <v>4</v>
      </c>
      <c r="B47" s="14"/>
      <c r="C47" s="14"/>
      <c r="D47" s="14"/>
      <c r="E47" s="88">
        <v>2.5</v>
      </c>
      <c r="F47" s="88">
        <v>2.8</v>
      </c>
      <c r="G47" s="118"/>
      <c r="H47" s="118"/>
      <c r="I47" s="118"/>
      <c r="J47" s="118"/>
      <c r="K47" s="120"/>
      <c r="L47" s="118"/>
      <c r="M47" s="118"/>
      <c r="N47" s="118"/>
      <c r="O47" s="14"/>
      <c r="P47" s="17">
        <v>0.13</v>
      </c>
      <c r="Q47" s="118" t="s">
        <v>44</v>
      </c>
      <c r="R47" s="14"/>
    </row>
    <row r="48" s="116" customFormat="1" spans="1:18">
      <c r="A48" s="14">
        <v>5</v>
      </c>
      <c r="B48" s="14"/>
      <c r="C48" s="14"/>
      <c r="D48" s="14"/>
      <c r="E48" s="88">
        <v>2.8</v>
      </c>
      <c r="F48" s="88">
        <v>3.2</v>
      </c>
      <c r="G48" s="118"/>
      <c r="H48" s="118"/>
      <c r="I48" s="118"/>
      <c r="J48" s="118"/>
      <c r="K48" s="120"/>
      <c r="L48" s="118"/>
      <c r="M48" s="118"/>
      <c r="N48" s="118"/>
      <c r="O48" s="14"/>
      <c r="P48" s="17">
        <v>0.13</v>
      </c>
      <c r="Q48" s="118" t="s">
        <v>44</v>
      </c>
      <c r="R48" s="14"/>
    </row>
    <row r="49" s="116" customFormat="1" spans="1:18">
      <c r="A49" s="14">
        <v>6</v>
      </c>
      <c r="B49" s="14"/>
      <c r="C49" s="14"/>
      <c r="D49" s="14"/>
      <c r="E49" s="88">
        <v>3.2</v>
      </c>
      <c r="F49" s="88">
        <v>3.6</v>
      </c>
      <c r="G49" s="118"/>
      <c r="H49" s="118"/>
      <c r="I49" s="118"/>
      <c r="J49" s="118"/>
      <c r="K49" s="120"/>
      <c r="L49" s="118"/>
      <c r="M49" s="118"/>
      <c r="N49" s="118"/>
      <c r="O49" s="14"/>
      <c r="P49" s="17">
        <v>0.13</v>
      </c>
      <c r="Q49" s="118" t="s">
        <v>44</v>
      </c>
      <c r="R49" s="14"/>
    </row>
    <row r="50" s="116" customFormat="1" spans="1:18">
      <c r="A50" s="14">
        <v>7</v>
      </c>
      <c r="B50" s="14"/>
      <c r="C50" s="14"/>
      <c r="D50" s="14"/>
      <c r="E50" s="88">
        <v>3.6</v>
      </c>
      <c r="F50" s="88">
        <v>4</v>
      </c>
      <c r="G50" s="118"/>
      <c r="H50" s="118"/>
      <c r="I50" s="118"/>
      <c r="J50" s="118"/>
      <c r="K50" s="120"/>
      <c r="L50" s="118"/>
      <c r="M50" s="118"/>
      <c r="N50" s="118"/>
      <c r="O50" s="14"/>
      <c r="P50" s="17">
        <v>0.13</v>
      </c>
      <c r="Q50" s="118" t="s">
        <v>44</v>
      </c>
      <c r="R50" s="14"/>
    </row>
    <row r="51" s="116" customFormat="1" spans="1:18">
      <c r="A51" s="14">
        <v>8</v>
      </c>
      <c r="B51" s="14"/>
      <c r="C51" s="14"/>
      <c r="D51" s="14"/>
      <c r="E51" s="88">
        <v>4</v>
      </c>
      <c r="F51" s="88">
        <v>4.5</v>
      </c>
      <c r="G51" s="118"/>
      <c r="H51" s="118"/>
      <c r="I51" s="118"/>
      <c r="J51" s="118"/>
      <c r="K51" s="120"/>
      <c r="L51" s="118"/>
      <c r="M51" s="118"/>
      <c r="N51" s="118"/>
      <c r="O51" s="14"/>
      <c r="P51" s="17">
        <v>0.13</v>
      </c>
      <c r="Q51" s="118" t="s">
        <v>44</v>
      </c>
      <c r="R51" s="14"/>
    </row>
    <row r="52" s="116" customFormat="1" spans="1:18">
      <c r="A52" s="14">
        <v>9</v>
      </c>
      <c r="B52" s="14"/>
      <c r="C52" s="14"/>
      <c r="D52" s="14"/>
      <c r="E52" s="88">
        <v>4.5</v>
      </c>
      <c r="F52" s="88">
        <v>5</v>
      </c>
      <c r="G52" s="118"/>
      <c r="H52" s="118"/>
      <c r="I52" s="118"/>
      <c r="J52" s="118"/>
      <c r="K52" s="120"/>
      <c r="L52" s="118"/>
      <c r="M52" s="118"/>
      <c r="N52" s="118"/>
      <c r="O52" s="14"/>
      <c r="P52" s="17">
        <v>0.13</v>
      </c>
      <c r="Q52" s="118" t="s">
        <v>44</v>
      </c>
      <c r="R52" s="14"/>
    </row>
    <row r="53" s="116" customFormat="1" spans="1:18">
      <c r="A53" s="14">
        <v>10</v>
      </c>
      <c r="B53" s="14"/>
      <c r="C53" s="14"/>
      <c r="D53" s="14"/>
      <c r="E53" s="88">
        <v>5</v>
      </c>
      <c r="F53" s="88">
        <v>5.6</v>
      </c>
      <c r="G53" s="118"/>
      <c r="H53" s="118"/>
      <c r="I53" s="118"/>
      <c r="J53" s="118"/>
      <c r="K53" s="120"/>
      <c r="L53" s="118"/>
      <c r="M53" s="118"/>
      <c r="N53" s="118"/>
      <c r="O53" s="14"/>
      <c r="P53" s="17">
        <v>0.13</v>
      </c>
      <c r="Q53" s="118" t="s">
        <v>44</v>
      </c>
      <c r="R53" s="14"/>
    </row>
    <row r="54" s="116" customFormat="1" spans="1:18">
      <c r="A54" s="14">
        <v>11</v>
      </c>
      <c r="B54" s="14"/>
      <c r="C54" s="14"/>
      <c r="D54" s="14"/>
      <c r="E54" s="88">
        <v>5.6</v>
      </c>
      <c r="F54" s="88">
        <v>6.3</v>
      </c>
      <c r="G54" s="118"/>
      <c r="H54" s="118"/>
      <c r="I54" s="118"/>
      <c r="J54" s="118"/>
      <c r="K54" s="120"/>
      <c r="L54" s="118"/>
      <c r="M54" s="118"/>
      <c r="N54" s="118"/>
      <c r="O54" s="14"/>
      <c r="P54" s="17">
        <v>0.13</v>
      </c>
      <c r="Q54" s="118" t="s">
        <v>44</v>
      </c>
      <c r="R54" s="14"/>
    </row>
    <row r="55" s="116" customFormat="1" spans="1:18">
      <c r="A55" s="14">
        <v>12</v>
      </c>
      <c r="B55" s="14"/>
      <c r="C55" s="14"/>
      <c r="D55" s="14"/>
      <c r="E55" s="88">
        <v>6.3</v>
      </c>
      <c r="F55" s="88">
        <v>7.1</v>
      </c>
      <c r="G55" s="118"/>
      <c r="H55" s="118"/>
      <c r="I55" s="118"/>
      <c r="J55" s="118"/>
      <c r="K55" s="120"/>
      <c r="L55" s="118"/>
      <c r="M55" s="118"/>
      <c r="N55" s="118"/>
      <c r="O55" s="14"/>
      <c r="P55" s="17">
        <v>0.13</v>
      </c>
      <c r="Q55" s="118" t="s">
        <v>44</v>
      </c>
      <c r="R55" s="14"/>
    </row>
    <row r="56" s="116" customFormat="1" spans="1:18">
      <c r="A56" s="14">
        <v>13</v>
      </c>
      <c r="B56" s="14"/>
      <c r="C56" s="14"/>
      <c r="D56" s="14"/>
      <c r="E56" s="88">
        <v>7.1</v>
      </c>
      <c r="F56" s="88">
        <v>8</v>
      </c>
      <c r="G56" s="118"/>
      <c r="H56" s="118"/>
      <c r="I56" s="118"/>
      <c r="J56" s="118"/>
      <c r="K56" s="120"/>
      <c r="L56" s="118"/>
      <c r="M56" s="118"/>
      <c r="N56" s="118"/>
      <c r="O56" s="14"/>
      <c r="P56" s="17">
        <v>0.13</v>
      </c>
      <c r="Q56" s="118" t="s">
        <v>44</v>
      </c>
      <c r="R56" s="14"/>
    </row>
    <row r="57" s="116" customFormat="1" spans="1:18">
      <c r="A57" s="14">
        <v>14</v>
      </c>
      <c r="B57" s="14" t="s">
        <v>51</v>
      </c>
      <c r="C57" s="14" t="s">
        <v>52</v>
      </c>
      <c r="D57" s="14" t="s">
        <v>50</v>
      </c>
      <c r="E57" s="88">
        <v>6.3</v>
      </c>
      <c r="F57" s="88">
        <v>7.1</v>
      </c>
      <c r="G57" s="90"/>
      <c r="H57" s="90"/>
      <c r="I57" s="90"/>
      <c r="J57" s="90"/>
      <c r="K57" s="120"/>
      <c r="L57" s="90"/>
      <c r="M57" s="90"/>
      <c r="N57" s="90"/>
      <c r="O57" s="14"/>
      <c r="P57" s="17">
        <v>0.13</v>
      </c>
      <c r="Q57" s="14" t="s">
        <v>44</v>
      </c>
      <c r="R57" s="14"/>
    </row>
    <row r="58" s="116" customFormat="1" spans="1:18">
      <c r="A58" s="14">
        <v>15</v>
      </c>
      <c r="B58" s="14"/>
      <c r="C58" s="14"/>
      <c r="D58" s="14"/>
      <c r="E58" s="88">
        <v>7.1</v>
      </c>
      <c r="F58" s="88">
        <v>8</v>
      </c>
      <c r="G58" s="90"/>
      <c r="H58" s="90"/>
      <c r="I58" s="90"/>
      <c r="J58" s="90"/>
      <c r="K58" s="120"/>
      <c r="L58" s="90"/>
      <c r="M58" s="90"/>
      <c r="N58" s="90"/>
      <c r="O58" s="14"/>
      <c r="P58" s="17">
        <v>0.13</v>
      </c>
      <c r="Q58" s="118" t="s">
        <v>44</v>
      </c>
      <c r="R58" s="14"/>
    </row>
    <row r="59" s="116" customFormat="1" spans="1:18">
      <c r="A59" s="14">
        <v>16</v>
      </c>
      <c r="B59" s="14"/>
      <c r="C59" s="14"/>
      <c r="D59" s="14"/>
      <c r="E59" s="88">
        <v>8</v>
      </c>
      <c r="F59" s="88">
        <v>9</v>
      </c>
      <c r="G59" s="90"/>
      <c r="H59" s="90"/>
      <c r="I59" s="90"/>
      <c r="J59" s="90"/>
      <c r="K59" s="120"/>
      <c r="L59" s="90"/>
      <c r="M59" s="90"/>
      <c r="N59" s="90"/>
      <c r="O59" s="14"/>
      <c r="P59" s="17">
        <v>0.13</v>
      </c>
      <c r="Q59" s="118" t="s">
        <v>44</v>
      </c>
      <c r="R59" s="14"/>
    </row>
    <row r="60" s="116" customFormat="1" spans="1:18">
      <c r="A60" s="14">
        <v>17</v>
      </c>
      <c r="B60" s="14"/>
      <c r="C60" s="14"/>
      <c r="D60" s="14"/>
      <c r="E60" s="88">
        <v>9</v>
      </c>
      <c r="F60" s="88">
        <v>10</v>
      </c>
      <c r="G60" s="90"/>
      <c r="H60" s="90"/>
      <c r="I60" s="90"/>
      <c r="J60" s="90"/>
      <c r="K60" s="120"/>
      <c r="L60" s="90"/>
      <c r="M60" s="90"/>
      <c r="N60" s="90"/>
      <c r="O60" s="14"/>
      <c r="P60" s="17">
        <v>0.13</v>
      </c>
      <c r="Q60" s="118" t="s">
        <v>44</v>
      </c>
      <c r="R60" s="14"/>
    </row>
    <row r="61" s="116" customFormat="1" spans="1:18">
      <c r="A61" s="14">
        <v>18</v>
      </c>
      <c r="B61" s="14"/>
      <c r="C61" s="14"/>
      <c r="D61" s="14"/>
      <c r="E61" s="88">
        <v>10</v>
      </c>
      <c r="F61" s="88">
        <v>11.2</v>
      </c>
      <c r="G61" s="90"/>
      <c r="H61" s="90"/>
      <c r="I61" s="90"/>
      <c r="J61" s="90"/>
      <c r="K61" s="120"/>
      <c r="L61" s="90"/>
      <c r="M61" s="90"/>
      <c r="N61" s="90"/>
      <c r="O61" s="14"/>
      <c r="P61" s="17">
        <v>0.13</v>
      </c>
      <c r="Q61" s="118" t="s">
        <v>44</v>
      </c>
      <c r="R61" s="14"/>
    </row>
    <row r="62" s="116" customFormat="1" spans="1:18">
      <c r="A62" s="14">
        <v>19</v>
      </c>
      <c r="B62" s="14"/>
      <c r="C62" s="14"/>
      <c r="D62" s="14"/>
      <c r="E62" s="88">
        <v>11.2</v>
      </c>
      <c r="F62" s="88">
        <v>12.5</v>
      </c>
      <c r="G62" s="90"/>
      <c r="H62" s="90"/>
      <c r="I62" s="90"/>
      <c r="J62" s="90"/>
      <c r="K62" s="120"/>
      <c r="L62" s="90"/>
      <c r="M62" s="90"/>
      <c r="N62" s="90"/>
      <c r="O62" s="14"/>
      <c r="P62" s="17">
        <v>0.13</v>
      </c>
      <c r="Q62" s="118" t="s">
        <v>44</v>
      </c>
      <c r="R62" s="14"/>
    </row>
    <row r="63" s="116" customFormat="1" spans="1:18">
      <c r="A63" s="14">
        <v>20</v>
      </c>
      <c r="B63" s="14"/>
      <c r="C63" s="14"/>
      <c r="D63" s="14"/>
      <c r="E63" s="88">
        <v>12.5</v>
      </c>
      <c r="F63" s="88">
        <v>14</v>
      </c>
      <c r="G63" s="90"/>
      <c r="H63" s="90"/>
      <c r="I63" s="90"/>
      <c r="J63" s="90"/>
      <c r="K63" s="120"/>
      <c r="L63" s="90"/>
      <c r="M63" s="90"/>
      <c r="N63" s="90"/>
      <c r="O63" s="14"/>
      <c r="P63" s="17">
        <v>0.13</v>
      </c>
      <c r="Q63" s="118" t="s">
        <v>44</v>
      </c>
      <c r="R63" s="14"/>
    </row>
    <row r="64" s="116" customFormat="1" spans="1:18">
      <c r="A64" s="14">
        <v>21</v>
      </c>
      <c r="B64" s="14"/>
      <c r="C64" s="14"/>
      <c r="D64" s="14"/>
      <c r="E64" s="88">
        <v>14</v>
      </c>
      <c r="F64" s="88">
        <v>16</v>
      </c>
      <c r="G64" s="90"/>
      <c r="H64" s="90"/>
      <c r="I64" s="90"/>
      <c r="J64" s="90"/>
      <c r="K64" s="120"/>
      <c r="L64" s="90"/>
      <c r="M64" s="90"/>
      <c r="N64" s="90"/>
      <c r="O64" s="14"/>
      <c r="P64" s="17">
        <v>0.13</v>
      </c>
      <c r="Q64" s="118" t="s">
        <v>44</v>
      </c>
      <c r="R64" s="14"/>
    </row>
    <row r="65" s="116" customFormat="1" spans="1:18">
      <c r="A65" s="14">
        <v>22</v>
      </c>
      <c r="B65" s="14"/>
      <c r="C65" s="14"/>
      <c r="D65" s="14"/>
      <c r="E65" s="88">
        <v>16</v>
      </c>
      <c r="F65" s="88">
        <v>18</v>
      </c>
      <c r="G65" s="90"/>
      <c r="H65" s="90"/>
      <c r="I65" s="90"/>
      <c r="J65" s="90"/>
      <c r="K65" s="120"/>
      <c r="L65" s="90"/>
      <c r="M65" s="90"/>
      <c r="N65" s="90"/>
      <c r="O65" s="14"/>
      <c r="P65" s="17">
        <v>0.13</v>
      </c>
      <c r="Q65" s="118" t="s">
        <v>44</v>
      </c>
      <c r="R65" s="14"/>
    </row>
    <row r="66" s="116" customFormat="1" spans="1:18">
      <c r="A66" s="14">
        <v>23</v>
      </c>
      <c r="B66" s="14" t="s">
        <v>51</v>
      </c>
      <c r="C66" s="14" t="s">
        <v>53</v>
      </c>
      <c r="D66" s="14" t="s">
        <v>50</v>
      </c>
      <c r="E66" s="90">
        <v>5.6</v>
      </c>
      <c r="F66" s="90">
        <v>6.3</v>
      </c>
      <c r="G66" s="90"/>
      <c r="H66" s="90"/>
      <c r="I66" s="90"/>
      <c r="J66" s="90"/>
      <c r="K66" s="120"/>
      <c r="L66" s="90"/>
      <c r="M66" s="90"/>
      <c r="N66" s="90"/>
      <c r="O66" s="14"/>
      <c r="P66" s="17">
        <v>0.13</v>
      </c>
      <c r="Q66" s="90" t="s">
        <v>44</v>
      </c>
      <c r="R66" s="14"/>
    </row>
    <row r="67" s="116" customFormat="1" spans="1:18">
      <c r="A67" s="14">
        <v>24</v>
      </c>
      <c r="B67" s="14"/>
      <c r="C67" s="14"/>
      <c r="D67" s="14"/>
      <c r="E67" s="90">
        <v>6.3</v>
      </c>
      <c r="F67" s="90">
        <v>7.1</v>
      </c>
      <c r="G67" s="90"/>
      <c r="H67" s="90"/>
      <c r="I67" s="90"/>
      <c r="J67" s="90"/>
      <c r="K67" s="120"/>
      <c r="L67" s="90"/>
      <c r="M67" s="90"/>
      <c r="N67" s="90"/>
      <c r="O67" s="14"/>
      <c r="P67" s="17">
        <v>0.13</v>
      </c>
      <c r="Q67" s="90" t="s">
        <v>44</v>
      </c>
      <c r="R67" s="14"/>
    </row>
    <row r="68" s="116" customFormat="1" spans="1:18">
      <c r="A68" s="14">
        <v>25</v>
      </c>
      <c r="B68" s="14"/>
      <c r="C68" s="14"/>
      <c r="D68" s="14"/>
      <c r="E68" s="90">
        <v>7.1</v>
      </c>
      <c r="F68" s="90">
        <v>8</v>
      </c>
      <c r="G68" s="90"/>
      <c r="H68" s="90"/>
      <c r="I68" s="90"/>
      <c r="J68" s="90"/>
      <c r="K68" s="120"/>
      <c r="L68" s="90"/>
      <c r="M68" s="90"/>
      <c r="N68" s="90"/>
      <c r="O68" s="14"/>
      <c r="P68" s="17">
        <v>0.13</v>
      </c>
      <c r="Q68" s="90" t="s">
        <v>44</v>
      </c>
      <c r="R68" s="14"/>
    </row>
    <row r="69" s="116" customFormat="1" spans="1:18">
      <c r="A69" s="14">
        <v>26</v>
      </c>
      <c r="B69" s="14"/>
      <c r="C69" s="14"/>
      <c r="D69" s="14"/>
      <c r="E69" s="90">
        <v>8</v>
      </c>
      <c r="F69" s="90">
        <v>9</v>
      </c>
      <c r="G69" s="90"/>
      <c r="H69" s="90"/>
      <c r="I69" s="90"/>
      <c r="J69" s="90"/>
      <c r="K69" s="120"/>
      <c r="L69" s="90"/>
      <c r="M69" s="90"/>
      <c r="N69" s="90"/>
      <c r="O69" s="14"/>
      <c r="P69" s="17">
        <v>0.13</v>
      </c>
      <c r="Q69" s="90" t="s">
        <v>44</v>
      </c>
      <c r="R69" s="14"/>
    </row>
    <row r="70" s="116" customFormat="1" spans="1:18">
      <c r="A70" s="14">
        <v>27</v>
      </c>
      <c r="B70" s="14"/>
      <c r="C70" s="14"/>
      <c r="D70" s="14"/>
      <c r="E70" s="90">
        <v>9</v>
      </c>
      <c r="F70" s="90">
        <v>10</v>
      </c>
      <c r="G70" s="90"/>
      <c r="H70" s="90"/>
      <c r="I70" s="90"/>
      <c r="J70" s="90"/>
      <c r="K70" s="120"/>
      <c r="L70" s="90"/>
      <c r="M70" s="90"/>
      <c r="N70" s="90"/>
      <c r="O70" s="14"/>
      <c r="P70" s="17">
        <v>0.13</v>
      </c>
      <c r="Q70" s="90" t="s">
        <v>44</v>
      </c>
      <c r="R70" s="14"/>
    </row>
    <row r="71" s="116" customFormat="1" spans="1:18">
      <c r="A71" s="14">
        <v>28</v>
      </c>
      <c r="B71" s="14"/>
      <c r="C71" s="14"/>
      <c r="D71" s="14"/>
      <c r="E71" s="90">
        <v>10</v>
      </c>
      <c r="F71" s="90">
        <v>11.2</v>
      </c>
      <c r="G71" s="90"/>
      <c r="H71" s="90"/>
      <c r="I71" s="90"/>
      <c r="J71" s="90"/>
      <c r="K71" s="120"/>
      <c r="L71" s="90"/>
      <c r="M71" s="90"/>
      <c r="N71" s="90"/>
      <c r="O71" s="14"/>
      <c r="P71" s="17">
        <v>0.13</v>
      </c>
      <c r="Q71" s="90" t="s">
        <v>44</v>
      </c>
      <c r="R71" s="14"/>
    </row>
    <row r="72" s="116" customFormat="1" spans="1:18">
      <c r="A72" s="14">
        <v>29</v>
      </c>
      <c r="B72" s="14"/>
      <c r="C72" s="14"/>
      <c r="D72" s="14"/>
      <c r="E72" s="90">
        <v>11.2</v>
      </c>
      <c r="F72" s="90">
        <v>12.5</v>
      </c>
      <c r="G72" s="90"/>
      <c r="H72" s="90"/>
      <c r="I72" s="90"/>
      <c r="J72" s="90"/>
      <c r="K72" s="120"/>
      <c r="L72" s="90"/>
      <c r="M72" s="90"/>
      <c r="N72" s="90"/>
      <c r="O72" s="14"/>
      <c r="P72" s="17">
        <v>0.13</v>
      </c>
      <c r="Q72" s="90" t="s">
        <v>44</v>
      </c>
      <c r="R72" s="14"/>
    </row>
    <row r="73" s="116" customFormat="1" spans="1:18">
      <c r="A73" s="14">
        <v>30</v>
      </c>
      <c r="B73" s="14"/>
      <c r="C73" s="14"/>
      <c r="D73" s="14"/>
      <c r="E73" s="90">
        <v>12.5</v>
      </c>
      <c r="F73" s="90">
        <v>14</v>
      </c>
      <c r="G73" s="90"/>
      <c r="H73" s="90"/>
      <c r="I73" s="90"/>
      <c r="J73" s="90"/>
      <c r="K73" s="120"/>
      <c r="L73" s="90"/>
      <c r="M73" s="90"/>
      <c r="N73" s="90"/>
      <c r="O73" s="14"/>
      <c r="P73" s="17">
        <v>0.13</v>
      </c>
      <c r="Q73" s="90" t="s">
        <v>44</v>
      </c>
      <c r="R73" s="14"/>
    </row>
    <row r="74" s="116" customFormat="1" spans="1:18">
      <c r="A74" s="14">
        <v>31</v>
      </c>
      <c r="B74" s="14"/>
      <c r="C74" s="14"/>
      <c r="D74" s="14"/>
      <c r="E74" s="90">
        <v>14</v>
      </c>
      <c r="F74" s="90">
        <v>16</v>
      </c>
      <c r="G74" s="90"/>
      <c r="H74" s="90"/>
      <c r="I74" s="90"/>
      <c r="J74" s="90"/>
      <c r="K74" s="120"/>
      <c r="L74" s="90"/>
      <c r="M74" s="90"/>
      <c r="N74" s="90"/>
      <c r="O74" s="14"/>
      <c r="P74" s="17">
        <v>0.13</v>
      </c>
      <c r="Q74" s="90" t="s">
        <v>44</v>
      </c>
      <c r="R74" s="14"/>
    </row>
    <row r="75" s="116" customFormat="1" spans="1:18">
      <c r="A75" s="14">
        <v>32</v>
      </c>
      <c r="B75" s="14"/>
      <c r="C75" s="14"/>
      <c r="D75" s="14"/>
      <c r="E75" s="90">
        <v>16</v>
      </c>
      <c r="F75" s="90">
        <v>18</v>
      </c>
      <c r="G75" s="90"/>
      <c r="H75" s="90"/>
      <c r="I75" s="90"/>
      <c r="J75" s="90"/>
      <c r="K75" s="120"/>
      <c r="L75" s="90"/>
      <c r="M75" s="90"/>
      <c r="N75" s="90"/>
      <c r="O75" s="14"/>
      <c r="P75" s="17">
        <v>0.13</v>
      </c>
      <c r="Q75" s="90" t="s">
        <v>44</v>
      </c>
      <c r="R75" s="14"/>
    </row>
    <row r="76" s="116" customFormat="1" spans="1:18">
      <c r="A76" s="12" t="s">
        <v>54</v>
      </c>
      <c r="B76" s="12"/>
      <c r="C76" s="12"/>
      <c r="D76" s="12"/>
      <c r="E76" s="15"/>
      <c r="F76" s="15"/>
      <c r="G76" s="12"/>
      <c r="H76" s="12"/>
      <c r="I76" s="12"/>
      <c r="J76" s="12"/>
      <c r="K76" s="12"/>
      <c r="L76" s="12"/>
      <c r="M76" s="12"/>
      <c r="N76" s="12"/>
      <c r="O76" s="12"/>
      <c r="P76" s="12"/>
      <c r="Q76" s="12"/>
      <c r="R76" s="12"/>
    </row>
    <row r="77" s="116" customFormat="1" ht="21" customHeight="1" spans="1:18">
      <c r="A77" s="14">
        <v>1</v>
      </c>
      <c r="B77" s="14" t="s">
        <v>55</v>
      </c>
      <c r="C77" s="14" t="s">
        <v>56</v>
      </c>
      <c r="D77" s="14" t="s">
        <v>57</v>
      </c>
      <c r="E77" s="94">
        <v>12</v>
      </c>
      <c r="F77" s="93">
        <v>13</v>
      </c>
      <c r="G77" s="14"/>
      <c r="H77" s="14"/>
      <c r="I77" s="14"/>
      <c r="J77" s="14"/>
      <c r="K77" s="14"/>
      <c r="L77" s="14"/>
      <c r="M77" s="14"/>
      <c r="N77" s="14"/>
      <c r="O77" s="14"/>
      <c r="P77" s="17">
        <v>0.13</v>
      </c>
      <c r="Q77" s="14" t="s">
        <v>44</v>
      </c>
      <c r="R77" s="14"/>
    </row>
    <row r="78" s="116" customFormat="1" ht="21" customHeight="1" spans="1:18">
      <c r="A78" s="14">
        <v>2</v>
      </c>
      <c r="B78" s="14"/>
      <c r="C78" s="14"/>
      <c r="D78" s="14"/>
      <c r="E78" s="94">
        <v>14</v>
      </c>
      <c r="F78" s="94">
        <v>16</v>
      </c>
      <c r="G78" s="14"/>
      <c r="H78" s="14"/>
      <c r="I78" s="14"/>
      <c r="J78" s="14"/>
      <c r="K78" s="14"/>
      <c r="L78" s="14"/>
      <c r="M78" s="14"/>
      <c r="N78" s="14"/>
      <c r="O78" s="14"/>
      <c r="P78" s="17">
        <v>0.13</v>
      </c>
      <c r="Q78" s="14" t="s">
        <v>44</v>
      </c>
      <c r="R78" s="14"/>
    </row>
    <row r="79" s="116" customFormat="1" ht="21" customHeight="1" spans="1:18">
      <c r="A79" s="14">
        <v>3</v>
      </c>
      <c r="B79" s="14"/>
      <c r="C79" s="14"/>
      <c r="D79" s="14"/>
      <c r="E79" s="94">
        <v>26</v>
      </c>
      <c r="F79" s="94">
        <v>28</v>
      </c>
      <c r="G79" s="14"/>
      <c r="H79" s="14"/>
      <c r="I79" s="14"/>
      <c r="J79" s="14"/>
      <c r="K79" s="14"/>
      <c r="L79" s="14"/>
      <c r="M79" s="14"/>
      <c r="N79" s="14"/>
      <c r="O79" s="14"/>
      <c r="P79" s="17">
        <v>0.13</v>
      </c>
      <c r="Q79" s="14" t="s">
        <v>44</v>
      </c>
      <c r="R79" s="14"/>
    </row>
    <row r="80" ht="51" customHeight="1" spans="1:18">
      <c r="A80" s="12" t="s">
        <v>58</v>
      </c>
      <c r="B80" s="28"/>
      <c r="C80" s="28"/>
      <c r="D80" s="28"/>
      <c r="E80" s="121"/>
      <c r="F80" s="121"/>
      <c r="G80" s="28"/>
      <c r="H80" s="28"/>
      <c r="I80" s="28"/>
      <c r="J80" s="28"/>
      <c r="K80" s="28"/>
      <c r="L80" s="28"/>
      <c r="M80" s="28"/>
      <c r="N80" s="28"/>
      <c r="O80" s="28"/>
      <c r="P80" s="28"/>
      <c r="Q80" s="28"/>
      <c r="R80" s="28"/>
    </row>
    <row r="81" ht="12" customHeight="1"/>
    <row r="82" ht="12" customHeight="1"/>
  </sheetData>
  <mergeCells count="23">
    <mergeCell ref="A1:R1"/>
    <mergeCell ref="A3:R3"/>
    <mergeCell ref="A43:R43"/>
    <mergeCell ref="A76:R76"/>
    <mergeCell ref="A80:R80"/>
    <mergeCell ref="B4:B24"/>
    <mergeCell ref="B25:B42"/>
    <mergeCell ref="B44:B56"/>
    <mergeCell ref="B57:B65"/>
    <mergeCell ref="B66:B75"/>
    <mergeCell ref="B77:B79"/>
    <mergeCell ref="C4:C24"/>
    <mergeCell ref="C25:C42"/>
    <mergeCell ref="C44:C56"/>
    <mergeCell ref="C57:C65"/>
    <mergeCell ref="C66:C75"/>
    <mergeCell ref="C77:C79"/>
    <mergeCell ref="D4:D24"/>
    <mergeCell ref="D25:D42"/>
    <mergeCell ref="D44:D56"/>
    <mergeCell ref="D57:D65"/>
    <mergeCell ref="D66:D75"/>
    <mergeCell ref="D77:D79"/>
  </mergeCells>
  <printOptions horizontalCentered="1"/>
  <pageMargins left="1.37795275590551" right="0.393700787401575" top="0.393700787401575" bottom="0.393700787401575" header="0.31496062992126" footer="0.31496062992126"/>
  <pageSetup paperSize="8" scale="80"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51"/>
  <sheetViews>
    <sheetView workbookViewId="0">
      <selection activeCell="B50" sqref="B50:K50"/>
    </sheetView>
  </sheetViews>
  <sheetFormatPr defaultColWidth="8.21666666666667" defaultRowHeight="13.5"/>
  <cols>
    <col min="1" max="1" width="4.625" style="73" customWidth="1"/>
    <col min="2" max="2" width="12.625" style="73" customWidth="1"/>
    <col min="3" max="3" width="20.625" style="73" customWidth="1"/>
    <col min="4" max="5" width="7" style="73" customWidth="1"/>
    <col min="6" max="6" width="11.125" style="73" customWidth="1"/>
    <col min="7" max="7" width="12.625" style="73" customWidth="1"/>
    <col min="8" max="8" width="10.125" style="73" customWidth="1"/>
    <col min="9" max="9" width="10.125" style="74" customWidth="1"/>
    <col min="10" max="10" width="11.875" style="73" customWidth="1"/>
    <col min="11" max="11" width="8.625" style="73" customWidth="1"/>
    <col min="12" max="12" width="8.625" style="75" customWidth="1"/>
    <col min="13" max="16384" width="8.21666666666667" style="73"/>
  </cols>
  <sheetData>
    <row r="1" spans="1:12">
      <c r="A1" s="76" t="s">
        <v>59</v>
      </c>
      <c r="B1" s="76"/>
      <c r="C1" s="76"/>
      <c r="D1" s="76"/>
      <c r="E1" s="76"/>
      <c r="F1" s="76"/>
      <c r="G1" s="76"/>
      <c r="H1" s="76"/>
      <c r="I1" s="99"/>
      <c r="J1" s="76"/>
      <c r="K1" s="76"/>
      <c r="L1" s="100"/>
    </row>
    <row r="2" ht="27" spans="1:12">
      <c r="A2" s="77" t="s">
        <v>16</v>
      </c>
      <c r="B2" s="77" t="s">
        <v>24</v>
      </c>
      <c r="C2" s="77" t="s">
        <v>25</v>
      </c>
      <c r="D2" s="77" t="s">
        <v>27</v>
      </c>
      <c r="E2" s="77" t="s">
        <v>28</v>
      </c>
      <c r="F2" s="78" t="s">
        <v>29</v>
      </c>
      <c r="G2" s="78" t="s">
        <v>60</v>
      </c>
      <c r="H2" s="77" t="s">
        <v>38</v>
      </c>
      <c r="I2" s="101" t="s">
        <v>61</v>
      </c>
      <c r="J2" s="102" t="s">
        <v>62</v>
      </c>
      <c r="K2" s="77" t="s">
        <v>63</v>
      </c>
      <c r="L2" s="102" t="s">
        <v>64</v>
      </c>
    </row>
    <row r="3" spans="1:12">
      <c r="A3" s="77">
        <v>1</v>
      </c>
      <c r="B3" s="79" t="s">
        <v>41</v>
      </c>
      <c r="C3" s="79" t="s">
        <v>42</v>
      </c>
      <c r="D3" s="80">
        <v>25.2</v>
      </c>
      <c r="E3" s="80">
        <v>27</v>
      </c>
      <c r="F3" s="81"/>
      <c r="G3" s="82">
        <v>0</v>
      </c>
      <c r="H3" s="11">
        <v>0.13</v>
      </c>
      <c r="I3" s="103">
        <v>1</v>
      </c>
      <c r="J3" s="104">
        <f>G3*I3</f>
        <v>0</v>
      </c>
      <c r="K3" s="105">
        <f>SUM(I3:I23)</f>
        <v>50</v>
      </c>
      <c r="L3" s="106">
        <f>SUM(J3:J23)</f>
        <v>0</v>
      </c>
    </row>
    <row r="4" spans="1:12">
      <c r="A4" s="77">
        <v>2</v>
      </c>
      <c r="B4" s="83"/>
      <c r="C4" s="83"/>
      <c r="D4" s="80">
        <v>28.6</v>
      </c>
      <c r="E4" s="80">
        <v>31.5</v>
      </c>
      <c r="F4" s="81"/>
      <c r="G4" s="82">
        <v>0</v>
      </c>
      <c r="H4" s="11">
        <v>0.13</v>
      </c>
      <c r="I4" s="103">
        <v>1</v>
      </c>
      <c r="J4" s="104">
        <f t="shared" ref="J4:J23" si="0">G4*I4</f>
        <v>0</v>
      </c>
      <c r="K4" s="107"/>
      <c r="L4" s="108"/>
    </row>
    <row r="5" spans="1:12">
      <c r="A5" s="77">
        <v>3</v>
      </c>
      <c r="B5" s="83"/>
      <c r="C5" s="83"/>
      <c r="D5" s="80">
        <v>33.5</v>
      </c>
      <c r="E5" s="80">
        <v>37.5</v>
      </c>
      <c r="F5" s="81"/>
      <c r="G5" s="82">
        <v>0</v>
      </c>
      <c r="H5" s="11">
        <v>0.13</v>
      </c>
      <c r="I5" s="103">
        <v>1</v>
      </c>
      <c r="J5" s="104">
        <f t="shared" si="0"/>
        <v>0</v>
      </c>
      <c r="K5" s="107"/>
      <c r="L5" s="108"/>
    </row>
    <row r="6" spans="1:12">
      <c r="A6" s="77">
        <v>4</v>
      </c>
      <c r="B6" s="83"/>
      <c r="C6" s="83"/>
      <c r="D6" s="80">
        <v>40</v>
      </c>
      <c r="E6" s="80">
        <v>45</v>
      </c>
      <c r="F6" s="81"/>
      <c r="G6" s="82">
        <v>0</v>
      </c>
      <c r="H6" s="11">
        <v>0.13</v>
      </c>
      <c r="I6" s="103">
        <v>2</v>
      </c>
      <c r="J6" s="104">
        <f t="shared" si="0"/>
        <v>0</v>
      </c>
      <c r="K6" s="107"/>
      <c r="L6" s="108"/>
    </row>
    <row r="7" spans="1:12">
      <c r="A7" s="77">
        <v>5</v>
      </c>
      <c r="B7" s="83"/>
      <c r="C7" s="83"/>
      <c r="D7" s="80">
        <v>45</v>
      </c>
      <c r="E7" s="80">
        <v>50</v>
      </c>
      <c r="F7" s="81"/>
      <c r="G7" s="82">
        <v>0</v>
      </c>
      <c r="H7" s="11">
        <v>0.13</v>
      </c>
      <c r="I7" s="103">
        <v>2</v>
      </c>
      <c r="J7" s="104">
        <f t="shared" si="0"/>
        <v>0</v>
      </c>
      <c r="K7" s="107"/>
      <c r="L7" s="108"/>
    </row>
    <row r="8" spans="1:12">
      <c r="A8" s="77">
        <v>6</v>
      </c>
      <c r="B8" s="83"/>
      <c r="C8" s="83"/>
      <c r="D8" s="80">
        <v>50.4</v>
      </c>
      <c r="E8" s="80">
        <v>52.5</v>
      </c>
      <c r="F8" s="81"/>
      <c r="G8" s="82">
        <v>0</v>
      </c>
      <c r="H8" s="11">
        <v>0.13</v>
      </c>
      <c r="I8" s="103">
        <v>2</v>
      </c>
      <c r="J8" s="104">
        <f t="shared" si="0"/>
        <v>0</v>
      </c>
      <c r="K8" s="107"/>
      <c r="L8" s="108"/>
    </row>
    <row r="9" spans="1:12">
      <c r="A9" s="77">
        <v>7</v>
      </c>
      <c r="B9" s="83"/>
      <c r="C9" s="83"/>
      <c r="D9" s="80">
        <v>56</v>
      </c>
      <c r="E9" s="80">
        <v>63</v>
      </c>
      <c r="F9" s="81"/>
      <c r="G9" s="82">
        <v>0</v>
      </c>
      <c r="H9" s="11">
        <v>0.13</v>
      </c>
      <c r="I9" s="103">
        <v>2</v>
      </c>
      <c r="J9" s="104">
        <f t="shared" si="0"/>
        <v>0</v>
      </c>
      <c r="K9" s="107"/>
      <c r="L9" s="108"/>
    </row>
    <row r="10" spans="1:12">
      <c r="A10" s="77">
        <v>8</v>
      </c>
      <c r="B10" s="83"/>
      <c r="C10" s="83"/>
      <c r="D10" s="80">
        <v>61.5</v>
      </c>
      <c r="E10" s="80">
        <v>69</v>
      </c>
      <c r="F10" s="81"/>
      <c r="G10" s="82">
        <v>0</v>
      </c>
      <c r="H10" s="11">
        <v>0.13</v>
      </c>
      <c r="I10" s="103">
        <v>2</v>
      </c>
      <c r="J10" s="104">
        <f t="shared" si="0"/>
        <v>0</v>
      </c>
      <c r="K10" s="107"/>
      <c r="L10" s="108"/>
    </row>
    <row r="11" spans="1:12">
      <c r="A11" s="77">
        <v>9</v>
      </c>
      <c r="B11" s="83"/>
      <c r="C11" s="83"/>
      <c r="D11" s="80">
        <v>68.5</v>
      </c>
      <c r="E11" s="80">
        <v>75</v>
      </c>
      <c r="F11" s="81"/>
      <c r="G11" s="82">
        <v>0</v>
      </c>
      <c r="H11" s="11">
        <v>0.13</v>
      </c>
      <c r="I11" s="103">
        <v>2</v>
      </c>
      <c r="J11" s="104">
        <f t="shared" si="0"/>
        <v>0</v>
      </c>
      <c r="K11" s="107"/>
      <c r="L11" s="108"/>
    </row>
    <row r="12" spans="1:12">
      <c r="A12" s="77">
        <v>10</v>
      </c>
      <c r="B12" s="83"/>
      <c r="C12" s="83"/>
      <c r="D12" s="80">
        <v>73.5</v>
      </c>
      <c r="E12" s="80">
        <v>82.5</v>
      </c>
      <c r="F12" s="81"/>
      <c r="G12" s="82">
        <v>0</v>
      </c>
      <c r="H12" s="11">
        <v>0.13</v>
      </c>
      <c r="I12" s="103">
        <v>5</v>
      </c>
      <c r="J12" s="104">
        <f t="shared" si="0"/>
        <v>0</v>
      </c>
      <c r="K12" s="107"/>
      <c r="L12" s="108"/>
    </row>
    <row r="13" spans="1:15">
      <c r="A13" s="77">
        <v>11</v>
      </c>
      <c r="B13" s="83"/>
      <c r="C13" s="83"/>
      <c r="D13" s="80">
        <v>80</v>
      </c>
      <c r="E13" s="80">
        <v>90</v>
      </c>
      <c r="F13" s="81"/>
      <c r="G13" s="82">
        <v>0</v>
      </c>
      <c r="H13" s="11">
        <v>0.13</v>
      </c>
      <c r="I13" s="103">
        <v>5</v>
      </c>
      <c r="J13" s="104">
        <f t="shared" si="0"/>
        <v>0</v>
      </c>
      <c r="K13" s="107"/>
      <c r="L13" s="108"/>
      <c r="O13" s="73">
        <f>SUM(I3:I23)</f>
        <v>50</v>
      </c>
    </row>
    <row r="14" spans="1:12">
      <c r="A14" s="77">
        <v>12</v>
      </c>
      <c r="B14" s="83"/>
      <c r="C14" s="83"/>
      <c r="D14" s="80">
        <v>85</v>
      </c>
      <c r="E14" s="80">
        <v>95</v>
      </c>
      <c r="F14" s="81"/>
      <c r="G14" s="82">
        <v>0</v>
      </c>
      <c r="H14" s="11">
        <v>0.13</v>
      </c>
      <c r="I14" s="103">
        <v>5</v>
      </c>
      <c r="J14" s="104">
        <f t="shared" si="0"/>
        <v>0</v>
      </c>
      <c r="K14" s="107"/>
      <c r="L14" s="108"/>
    </row>
    <row r="15" spans="1:12">
      <c r="A15" s="77">
        <v>13</v>
      </c>
      <c r="B15" s="83"/>
      <c r="C15" s="83"/>
      <c r="D15" s="80">
        <v>90</v>
      </c>
      <c r="E15" s="80">
        <v>100</v>
      </c>
      <c r="F15" s="81"/>
      <c r="G15" s="82">
        <v>0</v>
      </c>
      <c r="H15" s="11">
        <v>0.13</v>
      </c>
      <c r="I15" s="103">
        <v>5</v>
      </c>
      <c r="J15" s="104">
        <f t="shared" si="0"/>
        <v>0</v>
      </c>
      <c r="K15" s="107"/>
      <c r="L15" s="108"/>
    </row>
    <row r="16" spans="1:12">
      <c r="A16" s="77">
        <v>14</v>
      </c>
      <c r="B16" s="83"/>
      <c r="C16" s="83"/>
      <c r="D16" s="80">
        <v>96</v>
      </c>
      <c r="E16" s="80">
        <v>106.5</v>
      </c>
      <c r="F16" s="81"/>
      <c r="G16" s="82">
        <v>0</v>
      </c>
      <c r="H16" s="11">
        <v>0.13</v>
      </c>
      <c r="I16" s="103">
        <v>5</v>
      </c>
      <c r="J16" s="104">
        <f t="shared" si="0"/>
        <v>0</v>
      </c>
      <c r="K16" s="107"/>
      <c r="L16" s="108"/>
    </row>
    <row r="17" spans="1:12">
      <c r="A17" s="77">
        <v>15</v>
      </c>
      <c r="B17" s="83"/>
      <c r="C17" s="83"/>
      <c r="D17" s="80">
        <v>101</v>
      </c>
      <c r="E17" s="80">
        <v>113</v>
      </c>
      <c r="F17" s="81"/>
      <c r="G17" s="82">
        <v>0</v>
      </c>
      <c r="H17" s="11">
        <v>0.13</v>
      </c>
      <c r="I17" s="103">
        <v>2</v>
      </c>
      <c r="J17" s="104">
        <f t="shared" si="0"/>
        <v>0</v>
      </c>
      <c r="K17" s="107"/>
      <c r="L17" s="108"/>
    </row>
    <row r="18" spans="1:12">
      <c r="A18" s="77">
        <v>16</v>
      </c>
      <c r="B18" s="83"/>
      <c r="C18" s="83"/>
      <c r="D18" s="80">
        <v>106.5</v>
      </c>
      <c r="E18" s="80">
        <v>120</v>
      </c>
      <c r="F18" s="81"/>
      <c r="G18" s="82">
        <v>0</v>
      </c>
      <c r="H18" s="11">
        <v>0.13</v>
      </c>
      <c r="I18" s="103">
        <v>2</v>
      </c>
      <c r="J18" s="104">
        <f t="shared" si="0"/>
        <v>0</v>
      </c>
      <c r="K18" s="107"/>
      <c r="L18" s="108"/>
    </row>
    <row r="19" spans="1:12">
      <c r="A19" s="77">
        <v>17</v>
      </c>
      <c r="B19" s="83"/>
      <c r="C19" s="83"/>
      <c r="D19" s="80">
        <v>112</v>
      </c>
      <c r="E19" s="80">
        <v>126</v>
      </c>
      <c r="F19" s="81"/>
      <c r="G19" s="82">
        <v>0</v>
      </c>
      <c r="H19" s="11">
        <v>0.13</v>
      </c>
      <c r="I19" s="103">
        <v>2</v>
      </c>
      <c r="J19" s="104">
        <f t="shared" si="0"/>
        <v>0</v>
      </c>
      <c r="K19" s="107"/>
      <c r="L19" s="108"/>
    </row>
    <row r="20" spans="1:12">
      <c r="A20" s="77">
        <v>18</v>
      </c>
      <c r="B20" s="83"/>
      <c r="C20" s="83"/>
      <c r="D20" s="80">
        <v>117.5</v>
      </c>
      <c r="E20" s="80">
        <v>132</v>
      </c>
      <c r="F20" s="81"/>
      <c r="G20" s="82">
        <v>0</v>
      </c>
      <c r="H20" s="11">
        <v>0.13</v>
      </c>
      <c r="I20" s="103">
        <v>1</v>
      </c>
      <c r="J20" s="104">
        <f t="shared" si="0"/>
        <v>0</v>
      </c>
      <c r="K20" s="107"/>
      <c r="L20" s="108"/>
    </row>
    <row r="21" spans="1:12">
      <c r="A21" s="77">
        <v>19</v>
      </c>
      <c r="B21" s="83"/>
      <c r="C21" s="83"/>
      <c r="D21" s="80">
        <v>124.5</v>
      </c>
      <c r="E21" s="80">
        <v>138</v>
      </c>
      <c r="F21" s="81"/>
      <c r="G21" s="82">
        <v>0</v>
      </c>
      <c r="H21" s="11">
        <v>0.13</v>
      </c>
      <c r="I21" s="103">
        <v>1</v>
      </c>
      <c r="J21" s="104">
        <f t="shared" si="0"/>
        <v>0</v>
      </c>
      <c r="K21" s="107"/>
      <c r="L21" s="108"/>
    </row>
    <row r="22" spans="1:12">
      <c r="A22" s="77">
        <v>20</v>
      </c>
      <c r="B22" s="83"/>
      <c r="C22" s="83"/>
      <c r="D22" s="80">
        <v>130</v>
      </c>
      <c r="E22" s="80">
        <v>144.5</v>
      </c>
      <c r="F22" s="81"/>
      <c r="G22" s="82">
        <v>0</v>
      </c>
      <c r="H22" s="11">
        <v>0.13</v>
      </c>
      <c r="I22" s="103">
        <v>1</v>
      </c>
      <c r="J22" s="104">
        <f t="shared" si="0"/>
        <v>0</v>
      </c>
      <c r="K22" s="107"/>
      <c r="L22" s="108"/>
    </row>
    <row r="23" spans="1:12">
      <c r="A23" s="77">
        <v>21</v>
      </c>
      <c r="B23" s="84"/>
      <c r="C23" s="84"/>
      <c r="D23" s="80">
        <v>136</v>
      </c>
      <c r="E23" s="80">
        <v>150.5</v>
      </c>
      <c r="F23" s="81"/>
      <c r="G23" s="82">
        <v>0</v>
      </c>
      <c r="H23" s="11">
        <v>0.13</v>
      </c>
      <c r="I23" s="103">
        <v>1</v>
      </c>
      <c r="J23" s="104">
        <f t="shared" si="0"/>
        <v>0</v>
      </c>
      <c r="K23" s="109"/>
      <c r="L23" s="110"/>
    </row>
    <row r="24" spans="1:12">
      <c r="A24" s="77">
        <v>22</v>
      </c>
      <c r="B24" s="85" t="s">
        <v>65</v>
      </c>
      <c r="C24" s="86"/>
      <c r="D24" s="86"/>
      <c r="E24" s="86"/>
      <c r="F24" s="86"/>
      <c r="G24" s="86"/>
      <c r="H24" s="86"/>
      <c r="I24" s="111"/>
      <c r="J24" s="86"/>
      <c r="K24" s="112"/>
      <c r="L24" s="104"/>
    </row>
    <row r="25" spans="1:12">
      <c r="A25" s="77">
        <v>23</v>
      </c>
      <c r="B25" s="1" t="s">
        <v>51</v>
      </c>
      <c r="C25" s="1" t="s">
        <v>52</v>
      </c>
      <c r="D25" s="87">
        <v>6.3</v>
      </c>
      <c r="E25" s="87">
        <v>7.1</v>
      </c>
      <c r="F25" s="88"/>
      <c r="G25" s="82">
        <v>0</v>
      </c>
      <c r="H25" s="11">
        <v>0.13</v>
      </c>
      <c r="I25" s="103">
        <v>18</v>
      </c>
      <c r="J25" s="104">
        <f>G25*I25</f>
        <v>0</v>
      </c>
      <c r="K25" s="105">
        <f>SUM(I25:I33)</f>
        <v>80</v>
      </c>
      <c r="L25" s="106">
        <f>SUM(J25:J33)</f>
        <v>0</v>
      </c>
    </row>
    <row r="26" spans="1:12">
      <c r="A26" s="77">
        <v>24</v>
      </c>
      <c r="B26" s="1"/>
      <c r="C26" s="1"/>
      <c r="D26" s="87">
        <v>7.1</v>
      </c>
      <c r="E26" s="87">
        <v>8</v>
      </c>
      <c r="F26" s="88"/>
      <c r="G26" s="82">
        <v>0</v>
      </c>
      <c r="H26" s="11">
        <v>0.13</v>
      </c>
      <c r="I26" s="103">
        <v>14</v>
      </c>
      <c r="J26" s="104">
        <f t="shared" ref="J26:J35" si="1">G26*I26</f>
        <v>0</v>
      </c>
      <c r="K26" s="107"/>
      <c r="L26" s="108"/>
    </row>
    <row r="27" spans="1:12">
      <c r="A27" s="77">
        <v>25</v>
      </c>
      <c r="B27" s="1"/>
      <c r="C27" s="1"/>
      <c r="D27" s="87">
        <v>8</v>
      </c>
      <c r="E27" s="87">
        <v>9</v>
      </c>
      <c r="F27" s="88"/>
      <c r="G27" s="82">
        <v>0</v>
      </c>
      <c r="H27" s="11">
        <v>0.13</v>
      </c>
      <c r="I27" s="103">
        <v>14</v>
      </c>
      <c r="J27" s="104">
        <f t="shared" si="1"/>
        <v>0</v>
      </c>
      <c r="K27" s="107"/>
      <c r="L27" s="108"/>
    </row>
    <row r="28" spans="1:15">
      <c r="A28" s="77">
        <v>26</v>
      </c>
      <c r="B28" s="1"/>
      <c r="C28" s="1"/>
      <c r="D28" s="87">
        <v>9</v>
      </c>
      <c r="E28" s="87">
        <v>10</v>
      </c>
      <c r="F28" s="88"/>
      <c r="G28" s="82">
        <v>0</v>
      </c>
      <c r="H28" s="11">
        <v>0.13</v>
      </c>
      <c r="I28" s="103">
        <v>14</v>
      </c>
      <c r="J28" s="104">
        <f t="shared" si="1"/>
        <v>0</v>
      </c>
      <c r="K28" s="107"/>
      <c r="L28" s="108"/>
      <c r="O28" s="73">
        <f>SUM(I25:I33)</f>
        <v>80</v>
      </c>
    </row>
    <row r="29" spans="1:12">
      <c r="A29" s="77">
        <v>27</v>
      </c>
      <c r="B29" s="1"/>
      <c r="C29" s="1"/>
      <c r="D29" s="87">
        <v>10</v>
      </c>
      <c r="E29" s="87">
        <v>11.2</v>
      </c>
      <c r="F29" s="88"/>
      <c r="G29" s="82">
        <v>0</v>
      </c>
      <c r="H29" s="11">
        <v>0.13</v>
      </c>
      <c r="I29" s="103">
        <v>4</v>
      </c>
      <c r="J29" s="104">
        <f t="shared" si="1"/>
        <v>0</v>
      </c>
      <c r="K29" s="107"/>
      <c r="L29" s="108"/>
    </row>
    <row r="30" spans="1:12">
      <c r="A30" s="77">
        <v>28</v>
      </c>
      <c r="B30" s="1"/>
      <c r="C30" s="1"/>
      <c r="D30" s="87">
        <v>11.2</v>
      </c>
      <c r="E30" s="87">
        <v>13</v>
      </c>
      <c r="F30" s="88"/>
      <c r="G30" s="82">
        <v>0</v>
      </c>
      <c r="H30" s="11">
        <v>0.13</v>
      </c>
      <c r="I30" s="103">
        <v>4</v>
      </c>
      <c r="J30" s="104">
        <f t="shared" si="1"/>
        <v>0</v>
      </c>
      <c r="K30" s="107"/>
      <c r="L30" s="108"/>
    </row>
    <row r="31" spans="1:12">
      <c r="A31" s="77">
        <v>29</v>
      </c>
      <c r="B31" s="1"/>
      <c r="C31" s="1"/>
      <c r="D31" s="87">
        <v>12.5</v>
      </c>
      <c r="E31" s="87">
        <v>14</v>
      </c>
      <c r="F31" s="88"/>
      <c r="G31" s="82">
        <v>0</v>
      </c>
      <c r="H31" s="11">
        <v>0.13</v>
      </c>
      <c r="I31" s="103">
        <v>4</v>
      </c>
      <c r="J31" s="104">
        <f t="shared" si="1"/>
        <v>0</v>
      </c>
      <c r="K31" s="107"/>
      <c r="L31" s="108"/>
    </row>
    <row r="32" spans="1:12">
      <c r="A32" s="77">
        <v>30</v>
      </c>
      <c r="B32" s="1"/>
      <c r="C32" s="1"/>
      <c r="D32" s="87">
        <v>14</v>
      </c>
      <c r="E32" s="87">
        <v>16.3</v>
      </c>
      <c r="F32" s="88"/>
      <c r="G32" s="82">
        <v>0</v>
      </c>
      <c r="H32" s="11">
        <v>0.13</v>
      </c>
      <c r="I32" s="103">
        <v>4</v>
      </c>
      <c r="J32" s="104">
        <f t="shared" si="1"/>
        <v>0</v>
      </c>
      <c r="K32" s="107"/>
      <c r="L32" s="108"/>
    </row>
    <row r="33" spans="1:12">
      <c r="A33" s="77">
        <v>31</v>
      </c>
      <c r="B33" s="1"/>
      <c r="C33" s="1"/>
      <c r="D33" s="87">
        <v>16</v>
      </c>
      <c r="E33" s="87">
        <v>18</v>
      </c>
      <c r="F33" s="88"/>
      <c r="G33" s="82">
        <v>0</v>
      </c>
      <c r="H33" s="11">
        <v>0.13</v>
      </c>
      <c r="I33" s="103">
        <v>4</v>
      </c>
      <c r="J33" s="104">
        <f t="shared" si="1"/>
        <v>0</v>
      </c>
      <c r="K33" s="107"/>
      <c r="L33" s="108"/>
    </row>
    <row r="34" spans="1:15">
      <c r="A34" s="77">
        <v>32</v>
      </c>
      <c r="B34" s="1" t="s">
        <v>51</v>
      </c>
      <c r="C34" s="1" t="s">
        <v>53</v>
      </c>
      <c r="D34" s="89">
        <v>5.6</v>
      </c>
      <c r="E34" s="89">
        <v>6.3</v>
      </c>
      <c r="F34" s="90"/>
      <c r="G34" s="82">
        <v>0</v>
      </c>
      <c r="H34" s="11">
        <v>0.13</v>
      </c>
      <c r="I34" s="103">
        <v>8</v>
      </c>
      <c r="J34" s="104">
        <f t="shared" ref="J34:J43" si="2">G34*I34</f>
        <v>0</v>
      </c>
      <c r="K34" s="105">
        <f>SUM(I34:I43)</f>
        <v>80</v>
      </c>
      <c r="L34" s="106">
        <f>SUM(J34:J43)</f>
        <v>0</v>
      </c>
      <c r="O34" s="73">
        <f>SUM(I34:I43)</f>
        <v>80</v>
      </c>
    </row>
    <row r="35" spans="1:12">
      <c r="A35" s="77">
        <v>33</v>
      </c>
      <c r="B35" s="1"/>
      <c r="C35" s="1"/>
      <c r="D35" s="89">
        <v>6.3</v>
      </c>
      <c r="E35" s="89">
        <v>7.1</v>
      </c>
      <c r="F35" s="90"/>
      <c r="G35" s="82">
        <v>0</v>
      </c>
      <c r="H35" s="11">
        <v>0.13</v>
      </c>
      <c r="I35" s="103">
        <v>8</v>
      </c>
      <c r="J35" s="104">
        <f t="shared" si="2"/>
        <v>0</v>
      </c>
      <c r="K35" s="107"/>
      <c r="L35" s="108"/>
    </row>
    <row r="36" spans="1:12">
      <c r="A36" s="77">
        <v>34</v>
      </c>
      <c r="B36" s="1"/>
      <c r="C36" s="1"/>
      <c r="D36" s="89">
        <v>7.1</v>
      </c>
      <c r="E36" s="89">
        <v>8</v>
      </c>
      <c r="F36" s="90"/>
      <c r="G36" s="82">
        <v>0</v>
      </c>
      <c r="H36" s="11">
        <v>0.13</v>
      </c>
      <c r="I36" s="103">
        <v>18</v>
      </c>
      <c r="J36" s="104">
        <f t="shared" si="2"/>
        <v>0</v>
      </c>
      <c r="K36" s="107"/>
      <c r="L36" s="108"/>
    </row>
    <row r="37" spans="1:12">
      <c r="A37" s="77">
        <v>35</v>
      </c>
      <c r="B37" s="1"/>
      <c r="C37" s="1"/>
      <c r="D37" s="89">
        <v>8</v>
      </c>
      <c r="E37" s="89">
        <v>9</v>
      </c>
      <c r="F37" s="90"/>
      <c r="G37" s="82">
        <v>0</v>
      </c>
      <c r="H37" s="11">
        <v>0.13</v>
      </c>
      <c r="I37" s="103">
        <v>14</v>
      </c>
      <c r="J37" s="104">
        <f t="shared" si="2"/>
        <v>0</v>
      </c>
      <c r="K37" s="107"/>
      <c r="L37" s="108"/>
    </row>
    <row r="38" spans="1:12">
      <c r="A38" s="77">
        <v>36</v>
      </c>
      <c r="B38" s="1"/>
      <c r="C38" s="1"/>
      <c r="D38" s="89">
        <v>9</v>
      </c>
      <c r="E38" s="89">
        <v>10</v>
      </c>
      <c r="F38" s="90"/>
      <c r="G38" s="82">
        <v>0</v>
      </c>
      <c r="H38" s="11">
        <v>0.13</v>
      </c>
      <c r="I38" s="103">
        <v>14</v>
      </c>
      <c r="J38" s="104">
        <f t="shared" si="2"/>
        <v>0</v>
      </c>
      <c r="K38" s="107"/>
      <c r="L38" s="108"/>
    </row>
    <row r="39" spans="1:12">
      <c r="A39" s="77">
        <v>37</v>
      </c>
      <c r="B39" s="1"/>
      <c r="C39" s="1"/>
      <c r="D39" s="89">
        <v>10</v>
      </c>
      <c r="E39" s="89">
        <v>11.2</v>
      </c>
      <c r="F39" s="90"/>
      <c r="G39" s="82">
        <v>0</v>
      </c>
      <c r="H39" s="11">
        <v>0.13</v>
      </c>
      <c r="I39" s="103">
        <v>6</v>
      </c>
      <c r="J39" s="104">
        <f t="shared" si="2"/>
        <v>0</v>
      </c>
      <c r="K39" s="107"/>
      <c r="L39" s="108"/>
    </row>
    <row r="40" spans="1:12">
      <c r="A40" s="77">
        <v>38</v>
      </c>
      <c r="B40" s="1"/>
      <c r="C40" s="1"/>
      <c r="D40" s="89">
        <v>11.2</v>
      </c>
      <c r="E40" s="89">
        <v>13</v>
      </c>
      <c r="F40" s="90"/>
      <c r="G40" s="82">
        <v>0</v>
      </c>
      <c r="H40" s="11">
        <v>0.13</v>
      </c>
      <c r="I40" s="103">
        <v>6</v>
      </c>
      <c r="J40" s="104">
        <f t="shared" si="2"/>
        <v>0</v>
      </c>
      <c r="K40" s="107"/>
      <c r="L40" s="108"/>
    </row>
    <row r="41" spans="1:12">
      <c r="A41" s="77">
        <v>39</v>
      </c>
      <c r="B41" s="1"/>
      <c r="C41" s="1"/>
      <c r="D41" s="89">
        <v>12.5</v>
      </c>
      <c r="E41" s="89">
        <v>14</v>
      </c>
      <c r="F41" s="90"/>
      <c r="G41" s="82">
        <v>0</v>
      </c>
      <c r="H41" s="11">
        <v>0.13</v>
      </c>
      <c r="I41" s="103">
        <v>2</v>
      </c>
      <c r="J41" s="104">
        <f t="shared" si="2"/>
        <v>0</v>
      </c>
      <c r="K41" s="107"/>
      <c r="L41" s="108"/>
    </row>
    <row r="42" spans="1:12">
      <c r="A42" s="77">
        <v>40</v>
      </c>
      <c r="B42" s="1"/>
      <c r="C42" s="1"/>
      <c r="D42" s="89">
        <v>14</v>
      </c>
      <c r="E42" s="89">
        <v>16.3</v>
      </c>
      <c r="F42" s="90"/>
      <c r="G42" s="82">
        <v>0</v>
      </c>
      <c r="H42" s="11">
        <v>0.13</v>
      </c>
      <c r="I42" s="103">
        <v>2</v>
      </c>
      <c r="J42" s="104">
        <f t="shared" si="2"/>
        <v>0</v>
      </c>
      <c r="K42" s="107"/>
      <c r="L42" s="108"/>
    </row>
    <row r="43" spans="1:12">
      <c r="A43" s="77">
        <v>41</v>
      </c>
      <c r="B43" s="1"/>
      <c r="C43" s="1"/>
      <c r="D43" s="89">
        <v>16</v>
      </c>
      <c r="E43" s="89">
        <v>18</v>
      </c>
      <c r="F43" s="90"/>
      <c r="G43" s="82">
        <v>0</v>
      </c>
      <c r="H43" s="11">
        <v>0.13</v>
      </c>
      <c r="I43" s="103">
        <v>2</v>
      </c>
      <c r="J43" s="104">
        <f t="shared" si="2"/>
        <v>0</v>
      </c>
      <c r="K43" s="109"/>
      <c r="L43" s="110"/>
    </row>
    <row r="44" spans="1:12">
      <c r="A44" s="77">
        <v>42</v>
      </c>
      <c r="B44" s="85" t="s">
        <v>66</v>
      </c>
      <c r="C44" s="86"/>
      <c r="D44" s="86"/>
      <c r="E44" s="86"/>
      <c r="F44" s="86"/>
      <c r="G44" s="86"/>
      <c r="H44" s="86"/>
      <c r="I44" s="111"/>
      <c r="J44" s="86"/>
      <c r="K44" s="112"/>
      <c r="L44" s="104"/>
    </row>
    <row r="45" spans="1:12">
      <c r="A45" s="77">
        <v>43</v>
      </c>
      <c r="B45" s="1" t="s">
        <v>55</v>
      </c>
      <c r="C45" s="1" t="s">
        <v>56</v>
      </c>
      <c r="D45" s="91">
        <v>12.1</v>
      </c>
      <c r="E45" s="92">
        <v>13.8</v>
      </c>
      <c r="F45" s="93"/>
      <c r="G45" s="82">
        <v>0</v>
      </c>
      <c r="H45" s="11">
        <v>0.13</v>
      </c>
      <c r="I45" s="103">
        <v>25</v>
      </c>
      <c r="J45" s="104">
        <f t="shared" ref="J45:J49" si="3">G45*I45</f>
        <v>0</v>
      </c>
      <c r="K45" s="105">
        <f>SUM(I45:I47)</f>
        <v>50</v>
      </c>
      <c r="L45" s="106">
        <f>SUM(J45:J47)</f>
        <v>0</v>
      </c>
    </row>
    <row r="46" spans="1:12">
      <c r="A46" s="77">
        <v>44</v>
      </c>
      <c r="B46" s="1"/>
      <c r="C46" s="1"/>
      <c r="D46" s="91">
        <v>14.2</v>
      </c>
      <c r="E46" s="91">
        <v>16.1</v>
      </c>
      <c r="F46" s="94"/>
      <c r="G46" s="82">
        <v>0</v>
      </c>
      <c r="H46" s="11">
        <v>0.13</v>
      </c>
      <c r="I46" s="103">
        <v>15</v>
      </c>
      <c r="J46" s="104">
        <f t="shared" si="3"/>
        <v>0</v>
      </c>
      <c r="K46" s="107"/>
      <c r="L46" s="108"/>
    </row>
    <row r="47" spans="1:12">
      <c r="A47" s="77">
        <v>45</v>
      </c>
      <c r="B47" s="79"/>
      <c r="C47" s="79"/>
      <c r="D47" s="95">
        <v>28</v>
      </c>
      <c r="E47" s="95">
        <v>28.1</v>
      </c>
      <c r="F47" s="96"/>
      <c r="G47" s="82">
        <v>0</v>
      </c>
      <c r="H47" s="97">
        <v>0.13</v>
      </c>
      <c r="I47" s="113">
        <v>10</v>
      </c>
      <c r="J47" s="104">
        <f t="shared" si="3"/>
        <v>0</v>
      </c>
      <c r="K47" s="107"/>
      <c r="L47" s="110"/>
    </row>
    <row r="48" spans="1:12">
      <c r="A48" s="77">
        <v>46</v>
      </c>
      <c r="B48" s="85" t="s">
        <v>67</v>
      </c>
      <c r="C48" s="86"/>
      <c r="D48" s="86"/>
      <c r="E48" s="86"/>
      <c r="F48" s="86"/>
      <c r="G48" s="86"/>
      <c r="H48" s="86"/>
      <c r="I48" s="111"/>
      <c r="J48" s="86"/>
      <c r="K48" s="112"/>
      <c r="L48" s="110"/>
    </row>
    <row r="49" spans="1:12">
      <c r="A49" s="77">
        <v>47</v>
      </c>
      <c r="B49" s="1" t="s">
        <v>68</v>
      </c>
      <c r="C49" s="1"/>
      <c r="D49" s="1"/>
      <c r="E49" s="1"/>
      <c r="F49" s="14"/>
      <c r="G49" s="82">
        <v>0</v>
      </c>
      <c r="H49" s="11">
        <v>0.13</v>
      </c>
      <c r="I49" s="103">
        <v>210</v>
      </c>
      <c r="J49" s="104">
        <f t="shared" si="3"/>
        <v>0</v>
      </c>
      <c r="K49" s="77">
        <f>I49</f>
        <v>210</v>
      </c>
      <c r="L49" s="104">
        <f>J49</f>
        <v>0</v>
      </c>
    </row>
    <row r="50" spans="1:12">
      <c r="A50" s="77">
        <v>48</v>
      </c>
      <c r="B50" s="85" t="s">
        <v>69</v>
      </c>
      <c r="C50" s="86"/>
      <c r="D50" s="86"/>
      <c r="E50" s="86"/>
      <c r="F50" s="86"/>
      <c r="G50" s="86"/>
      <c r="H50" s="86"/>
      <c r="I50" s="111"/>
      <c r="J50" s="86"/>
      <c r="K50" s="112"/>
      <c r="L50" s="104">
        <f>L49+L45+L34+L25+L3</f>
        <v>0</v>
      </c>
    </row>
    <row r="51" ht="33" customHeight="1" spans="1:12">
      <c r="A51" s="98" t="s">
        <v>70</v>
      </c>
      <c r="B51" s="98"/>
      <c r="C51" s="98"/>
      <c r="D51" s="98"/>
      <c r="E51" s="98"/>
      <c r="F51" s="98"/>
      <c r="G51" s="98"/>
      <c r="H51" s="98"/>
      <c r="I51" s="114"/>
      <c r="J51" s="98"/>
      <c r="K51" s="98"/>
      <c r="L51" s="115"/>
    </row>
  </sheetData>
  <mergeCells count="23">
    <mergeCell ref="A1:L1"/>
    <mergeCell ref="B24:K24"/>
    <mergeCell ref="B44:K44"/>
    <mergeCell ref="B48:K48"/>
    <mergeCell ref="B49:E49"/>
    <mergeCell ref="B50:K50"/>
    <mergeCell ref="A51:L51"/>
    <mergeCell ref="B3:B23"/>
    <mergeCell ref="B25:B33"/>
    <mergeCell ref="B34:B43"/>
    <mergeCell ref="B45:B47"/>
    <mergeCell ref="C3:C23"/>
    <mergeCell ref="C25:C33"/>
    <mergeCell ref="C34:C43"/>
    <mergeCell ref="C45:C47"/>
    <mergeCell ref="K3:K23"/>
    <mergeCell ref="K25:K33"/>
    <mergeCell ref="K34:K43"/>
    <mergeCell ref="K45:K47"/>
    <mergeCell ref="L3:L23"/>
    <mergeCell ref="L25:L33"/>
    <mergeCell ref="L34:L43"/>
    <mergeCell ref="L45:L47"/>
  </mergeCells>
  <printOptions horizontalCentered="1"/>
  <pageMargins left="0.708661417322835" right="0.708661417322835" top="0.748031496062992" bottom="0.748031496062992" header="0.31496062992126" footer="0.31496062992126"/>
  <pageSetup paperSize="8" scale="69" fitToWidth="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93"/>
  <sheetViews>
    <sheetView workbookViewId="0">
      <selection activeCell="D28" sqref="D28:D32"/>
    </sheetView>
  </sheetViews>
  <sheetFormatPr defaultColWidth="8.21666666666667" defaultRowHeight="13.5"/>
  <cols>
    <col min="1" max="1" width="5.375" style="53" customWidth="1"/>
    <col min="2" max="2" width="29.5583333333333" style="53" customWidth="1"/>
    <col min="3" max="3" width="23.875" style="53" customWidth="1"/>
    <col min="4" max="4" width="29.125" style="54" customWidth="1"/>
    <col min="5" max="5" width="7" style="53" customWidth="1"/>
    <col min="6" max="6" width="13.9666666666667" style="55" customWidth="1"/>
    <col min="7" max="7" width="12.625" style="55" customWidth="1"/>
    <col min="8" max="8" width="16.625" style="55" customWidth="1"/>
    <col min="9" max="9" width="7.5" style="55" customWidth="1"/>
    <col min="10" max="10" width="12.625" style="56" customWidth="1"/>
    <col min="11" max="11" width="12.625" style="57" customWidth="1"/>
    <col min="12" max="12" width="51.25" style="54" customWidth="1"/>
    <col min="13" max="237" width="8.21666666666667" style="53"/>
    <col min="238" max="238" width="5.775" style="53" customWidth="1"/>
    <col min="239" max="239" width="17.1083333333333" style="53" customWidth="1"/>
    <col min="240" max="240" width="19.3333333333333" style="53" customWidth="1"/>
    <col min="241" max="241" width="9.44166666666667" style="53" customWidth="1"/>
    <col min="242" max="245" width="8.21666666666667" style="53"/>
    <col min="246" max="246" width="12.2166666666667" style="53" customWidth="1"/>
    <col min="247" max="493" width="8.21666666666667" style="53"/>
    <col min="494" max="494" width="5.775" style="53" customWidth="1"/>
    <col min="495" max="495" width="17.1083333333333" style="53" customWidth="1"/>
    <col min="496" max="496" width="19.3333333333333" style="53" customWidth="1"/>
    <col min="497" max="497" width="9.44166666666667" style="53" customWidth="1"/>
    <col min="498" max="501" width="8.21666666666667" style="53"/>
    <col min="502" max="502" width="12.2166666666667" style="53" customWidth="1"/>
    <col min="503" max="749" width="8.21666666666667" style="53"/>
    <col min="750" max="750" width="5.775" style="53" customWidth="1"/>
    <col min="751" max="751" width="17.1083333333333" style="53" customWidth="1"/>
    <col min="752" max="752" width="19.3333333333333" style="53" customWidth="1"/>
    <col min="753" max="753" width="9.44166666666667" style="53" customWidth="1"/>
    <col min="754" max="757" width="8.21666666666667" style="53"/>
    <col min="758" max="758" width="12.2166666666667" style="53" customWidth="1"/>
    <col min="759" max="1005" width="8.21666666666667" style="53"/>
    <col min="1006" max="1006" width="5.775" style="53" customWidth="1"/>
    <col min="1007" max="1007" width="17.1083333333333" style="53" customWidth="1"/>
    <col min="1008" max="1008" width="19.3333333333333" style="53" customWidth="1"/>
    <col min="1009" max="1009" width="9.44166666666667" style="53" customWidth="1"/>
    <col min="1010" max="1013" width="8.21666666666667" style="53"/>
    <col min="1014" max="1014" width="12.2166666666667" style="53" customWidth="1"/>
    <col min="1015" max="1261" width="8.21666666666667" style="53"/>
    <col min="1262" max="1262" width="5.775" style="53" customWidth="1"/>
    <col min="1263" max="1263" width="17.1083333333333" style="53" customWidth="1"/>
    <col min="1264" max="1264" width="19.3333333333333" style="53" customWidth="1"/>
    <col min="1265" max="1265" width="9.44166666666667" style="53" customWidth="1"/>
    <col min="1266" max="1269" width="8.21666666666667" style="53"/>
    <col min="1270" max="1270" width="12.2166666666667" style="53" customWidth="1"/>
    <col min="1271" max="1517" width="8.21666666666667" style="53"/>
    <col min="1518" max="1518" width="5.775" style="53" customWidth="1"/>
    <col min="1519" max="1519" width="17.1083333333333" style="53" customWidth="1"/>
    <col min="1520" max="1520" width="19.3333333333333" style="53" customWidth="1"/>
    <col min="1521" max="1521" width="9.44166666666667" style="53" customWidth="1"/>
    <col min="1522" max="1525" width="8.21666666666667" style="53"/>
    <col min="1526" max="1526" width="12.2166666666667" style="53" customWidth="1"/>
    <col min="1527" max="1773" width="8.21666666666667" style="53"/>
    <col min="1774" max="1774" width="5.775" style="53" customWidth="1"/>
    <col min="1775" max="1775" width="17.1083333333333" style="53" customWidth="1"/>
    <col min="1776" max="1776" width="19.3333333333333" style="53" customWidth="1"/>
    <col min="1777" max="1777" width="9.44166666666667" style="53" customWidth="1"/>
    <col min="1778" max="1781" width="8.21666666666667" style="53"/>
    <col min="1782" max="1782" width="12.2166666666667" style="53" customWidth="1"/>
    <col min="1783" max="2029" width="8.21666666666667" style="53"/>
    <col min="2030" max="2030" width="5.775" style="53" customWidth="1"/>
    <col min="2031" max="2031" width="17.1083333333333" style="53" customWidth="1"/>
    <col min="2032" max="2032" width="19.3333333333333" style="53" customWidth="1"/>
    <col min="2033" max="2033" width="9.44166666666667" style="53" customWidth="1"/>
    <col min="2034" max="2037" width="8.21666666666667" style="53"/>
    <col min="2038" max="2038" width="12.2166666666667" style="53" customWidth="1"/>
    <col min="2039" max="2285" width="8.21666666666667" style="53"/>
    <col min="2286" max="2286" width="5.775" style="53" customWidth="1"/>
    <col min="2287" max="2287" width="17.1083333333333" style="53" customWidth="1"/>
    <col min="2288" max="2288" width="19.3333333333333" style="53" customWidth="1"/>
    <col min="2289" max="2289" width="9.44166666666667" style="53" customWidth="1"/>
    <col min="2290" max="2293" width="8.21666666666667" style="53"/>
    <col min="2294" max="2294" width="12.2166666666667" style="53" customWidth="1"/>
    <col min="2295" max="2541" width="8.21666666666667" style="53"/>
    <col min="2542" max="2542" width="5.775" style="53" customWidth="1"/>
    <col min="2543" max="2543" width="17.1083333333333" style="53" customWidth="1"/>
    <col min="2544" max="2544" width="19.3333333333333" style="53" customWidth="1"/>
    <col min="2545" max="2545" width="9.44166666666667" style="53" customWidth="1"/>
    <col min="2546" max="2549" width="8.21666666666667" style="53"/>
    <col min="2550" max="2550" width="12.2166666666667" style="53" customWidth="1"/>
    <col min="2551" max="2797" width="8.21666666666667" style="53"/>
    <col min="2798" max="2798" width="5.775" style="53" customWidth="1"/>
    <col min="2799" max="2799" width="17.1083333333333" style="53" customWidth="1"/>
    <col min="2800" max="2800" width="19.3333333333333" style="53" customWidth="1"/>
    <col min="2801" max="2801" width="9.44166666666667" style="53" customWidth="1"/>
    <col min="2802" max="2805" width="8.21666666666667" style="53"/>
    <col min="2806" max="2806" width="12.2166666666667" style="53" customWidth="1"/>
    <col min="2807" max="3053" width="8.21666666666667" style="53"/>
    <col min="3054" max="3054" width="5.775" style="53" customWidth="1"/>
    <col min="3055" max="3055" width="17.1083333333333" style="53" customWidth="1"/>
    <col min="3056" max="3056" width="19.3333333333333" style="53" customWidth="1"/>
    <col min="3057" max="3057" width="9.44166666666667" style="53" customWidth="1"/>
    <col min="3058" max="3061" width="8.21666666666667" style="53"/>
    <col min="3062" max="3062" width="12.2166666666667" style="53" customWidth="1"/>
    <col min="3063" max="3309" width="8.21666666666667" style="53"/>
    <col min="3310" max="3310" width="5.775" style="53" customWidth="1"/>
    <col min="3311" max="3311" width="17.1083333333333" style="53" customWidth="1"/>
    <col min="3312" max="3312" width="19.3333333333333" style="53" customWidth="1"/>
    <col min="3313" max="3313" width="9.44166666666667" style="53" customWidth="1"/>
    <col min="3314" max="3317" width="8.21666666666667" style="53"/>
    <col min="3318" max="3318" width="12.2166666666667" style="53" customWidth="1"/>
    <col min="3319" max="3565" width="8.21666666666667" style="53"/>
    <col min="3566" max="3566" width="5.775" style="53" customWidth="1"/>
    <col min="3567" max="3567" width="17.1083333333333" style="53" customWidth="1"/>
    <col min="3568" max="3568" width="19.3333333333333" style="53" customWidth="1"/>
    <col min="3569" max="3569" width="9.44166666666667" style="53" customWidth="1"/>
    <col min="3570" max="3573" width="8.21666666666667" style="53"/>
    <col min="3574" max="3574" width="12.2166666666667" style="53" customWidth="1"/>
    <col min="3575" max="3821" width="8.21666666666667" style="53"/>
    <col min="3822" max="3822" width="5.775" style="53" customWidth="1"/>
    <col min="3823" max="3823" width="17.1083333333333" style="53" customWidth="1"/>
    <col min="3824" max="3824" width="19.3333333333333" style="53" customWidth="1"/>
    <col min="3825" max="3825" width="9.44166666666667" style="53" customWidth="1"/>
    <col min="3826" max="3829" width="8.21666666666667" style="53"/>
    <col min="3830" max="3830" width="12.2166666666667" style="53" customWidth="1"/>
    <col min="3831" max="4077" width="8.21666666666667" style="53"/>
    <col min="4078" max="4078" width="5.775" style="53" customWidth="1"/>
    <col min="4079" max="4079" width="17.1083333333333" style="53" customWidth="1"/>
    <col min="4080" max="4080" width="19.3333333333333" style="53" customWidth="1"/>
    <col min="4081" max="4081" width="9.44166666666667" style="53" customWidth="1"/>
    <col min="4082" max="4085" width="8.21666666666667" style="53"/>
    <col min="4086" max="4086" width="12.2166666666667" style="53" customWidth="1"/>
    <col min="4087" max="4333" width="8.21666666666667" style="53"/>
    <col min="4334" max="4334" width="5.775" style="53" customWidth="1"/>
    <col min="4335" max="4335" width="17.1083333333333" style="53" customWidth="1"/>
    <col min="4336" max="4336" width="19.3333333333333" style="53" customWidth="1"/>
    <col min="4337" max="4337" width="9.44166666666667" style="53" customWidth="1"/>
    <col min="4338" max="4341" width="8.21666666666667" style="53"/>
    <col min="4342" max="4342" width="12.2166666666667" style="53" customWidth="1"/>
    <col min="4343" max="4589" width="8.21666666666667" style="53"/>
    <col min="4590" max="4590" width="5.775" style="53" customWidth="1"/>
    <col min="4591" max="4591" width="17.1083333333333" style="53" customWidth="1"/>
    <col min="4592" max="4592" width="19.3333333333333" style="53" customWidth="1"/>
    <col min="4593" max="4593" width="9.44166666666667" style="53" customWidth="1"/>
    <col min="4594" max="4597" width="8.21666666666667" style="53"/>
    <col min="4598" max="4598" width="12.2166666666667" style="53" customWidth="1"/>
    <col min="4599" max="4845" width="8.21666666666667" style="53"/>
    <col min="4846" max="4846" width="5.775" style="53" customWidth="1"/>
    <col min="4847" max="4847" width="17.1083333333333" style="53" customWidth="1"/>
    <col min="4848" max="4848" width="19.3333333333333" style="53" customWidth="1"/>
    <col min="4849" max="4849" width="9.44166666666667" style="53" customWidth="1"/>
    <col min="4850" max="4853" width="8.21666666666667" style="53"/>
    <col min="4854" max="4854" width="12.2166666666667" style="53" customWidth="1"/>
    <col min="4855" max="5101" width="8.21666666666667" style="53"/>
    <col min="5102" max="5102" width="5.775" style="53" customWidth="1"/>
    <col min="5103" max="5103" width="17.1083333333333" style="53" customWidth="1"/>
    <col min="5104" max="5104" width="19.3333333333333" style="53" customWidth="1"/>
    <col min="5105" max="5105" width="9.44166666666667" style="53" customWidth="1"/>
    <col min="5106" max="5109" width="8.21666666666667" style="53"/>
    <col min="5110" max="5110" width="12.2166666666667" style="53" customWidth="1"/>
    <col min="5111" max="5357" width="8.21666666666667" style="53"/>
    <col min="5358" max="5358" width="5.775" style="53" customWidth="1"/>
    <col min="5359" max="5359" width="17.1083333333333" style="53" customWidth="1"/>
    <col min="5360" max="5360" width="19.3333333333333" style="53" customWidth="1"/>
    <col min="5361" max="5361" width="9.44166666666667" style="53" customWidth="1"/>
    <col min="5362" max="5365" width="8.21666666666667" style="53"/>
    <col min="5366" max="5366" width="12.2166666666667" style="53" customWidth="1"/>
    <col min="5367" max="5613" width="8.21666666666667" style="53"/>
    <col min="5614" max="5614" width="5.775" style="53" customWidth="1"/>
    <col min="5615" max="5615" width="17.1083333333333" style="53" customWidth="1"/>
    <col min="5616" max="5616" width="19.3333333333333" style="53" customWidth="1"/>
    <col min="5617" max="5617" width="9.44166666666667" style="53" customWidth="1"/>
    <col min="5618" max="5621" width="8.21666666666667" style="53"/>
    <col min="5622" max="5622" width="12.2166666666667" style="53" customWidth="1"/>
    <col min="5623" max="5869" width="8.21666666666667" style="53"/>
    <col min="5870" max="5870" width="5.775" style="53" customWidth="1"/>
    <col min="5871" max="5871" width="17.1083333333333" style="53" customWidth="1"/>
    <col min="5872" max="5872" width="19.3333333333333" style="53" customWidth="1"/>
    <col min="5873" max="5873" width="9.44166666666667" style="53" customWidth="1"/>
    <col min="5874" max="5877" width="8.21666666666667" style="53"/>
    <col min="5878" max="5878" width="12.2166666666667" style="53" customWidth="1"/>
    <col min="5879" max="6125" width="8.21666666666667" style="53"/>
    <col min="6126" max="6126" width="5.775" style="53" customWidth="1"/>
    <col min="6127" max="6127" width="17.1083333333333" style="53" customWidth="1"/>
    <col min="6128" max="6128" width="19.3333333333333" style="53" customWidth="1"/>
    <col min="6129" max="6129" width="9.44166666666667" style="53" customWidth="1"/>
    <col min="6130" max="6133" width="8.21666666666667" style="53"/>
    <col min="6134" max="6134" width="12.2166666666667" style="53" customWidth="1"/>
    <col min="6135" max="6381" width="8.21666666666667" style="53"/>
    <col min="6382" max="6382" width="5.775" style="53" customWidth="1"/>
    <col min="6383" max="6383" width="17.1083333333333" style="53" customWidth="1"/>
    <col min="6384" max="6384" width="19.3333333333333" style="53" customWidth="1"/>
    <col min="6385" max="6385" width="9.44166666666667" style="53" customWidth="1"/>
    <col min="6386" max="6389" width="8.21666666666667" style="53"/>
    <col min="6390" max="6390" width="12.2166666666667" style="53" customWidth="1"/>
    <col min="6391" max="6637" width="8.21666666666667" style="53"/>
    <col min="6638" max="6638" width="5.775" style="53" customWidth="1"/>
    <col min="6639" max="6639" width="17.1083333333333" style="53" customWidth="1"/>
    <col min="6640" max="6640" width="19.3333333333333" style="53" customWidth="1"/>
    <col min="6641" max="6641" width="9.44166666666667" style="53" customWidth="1"/>
    <col min="6642" max="6645" width="8.21666666666667" style="53"/>
    <col min="6646" max="6646" width="12.2166666666667" style="53" customWidth="1"/>
    <col min="6647" max="6893" width="8.21666666666667" style="53"/>
    <col min="6894" max="6894" width="5.775" style="53" customWidth="1"/>
    <col min="6895" max="6895" width="17.1083333333333" style="53" customWidth="1"/>
    <col min="6896" max="6896" width="19.3333333333333" style="53" customWidth="1"/>
    <col min="6897" max="6897" width="9.44166666666667" style="53" customWidth="1"/>
    <col min="6898" max="6901" width="8.21666666666667" style="53"/>
    <col min="6902" max="6902" width="12.2166666666667" style="53" customWidth="1"/>
    <col min="6903" max="7149" width="8.21666666666667" style="53"/>
    <col min="7150" max="7150" width="5.775" style="53" customWidth="1"/>
    <col min="7151" max="7151" width="17.1083333333333" style="53" customWidth="1"/>
    <col min="7152" max="7152" width="19.3333333333333" style="53" customWidth="1"/>
    <col min="7153" max="7153" width="9.44166666666667" style="53" customWidth="1"/>
    <col min="7154" max="7157" width="8.21666666666667" style="53"/>
    <col min="7158" max="7158" width="12.2166666666667" style="53" customWidth="1"/>
    <col min="7159" max="7405" width="8.21666666666667" style="53"/>
    <col min="7406" max="7406" width="5.775" style="53" customWidth="1"/>
    <col min="7407" max="7407" width="17.1083333333333" style="53" customWidth="1"/>
    <col min="7408" max="7408" width="19.3333333333333" style="53" customWidth="1"/>
    <col min="7409" max="7409" width="9.44166666666667" style="53" customWidth="1"/>
    <col min="7410" max="7413" width="8.21666666666667" style="53"/>
    <col min="7414" max="7414" width="12.2166666666667" style="53" customWidth="1"/>
    <col min="7415" max="7661" width="8.21666666666667" style="53"/>
    <col min="7662" max="7662" width="5.775" style="53" customWidth="1"/>
    <col min="7663" max="7663" width="17.1083333333333" style="53" customWidth="1"/>
    <col min="7664" max="7664" width="19.3333333333333" style="53" customWidth="1"/>
    <col min="7665" max="7665" width="9.44166666666667" style="53" customWidth="1"/>
    <col min="7666" max="7669" width="8.21666666666667" style="53"/>
    <col min="7670" max="7670" width="12.2166666666667" style="53" customWidth="1"/>
    <col min="7671" max="7917" width="8.21666666666667" style="53"/>
    <col min="7918" max="7918" width="5.775" style="53" customWidth="1"/>
    <col min="7919" max="7919" width="17.1083333333333" style="53" customWidth="1"/>
    <col min="7920" max="7920" width="19.3333333333333" style="53" customWidth="1"/>
    <col min="7921" max="7921" width="9.44166666666667" style="53" customWidth="1"/>
    <col min="7922" max="7925" width="8.21666666666667" style="53"/>
    <col min="7926" max="7926" width="12.2166666666667" style="53" customWidth="1"/>
    <col min="7927" max="8173" width="8.21666666666667" style="53"/>
    <col min="8174" max="8174" width="5.775" style="53" customWidth="1"/>
    <col min="8175" max="8175" width="17.1083333333333" style="53" customWidth="1"/>
    <col min="8176" max="8176" width="19.3333333333333" style="53" customWidth="1"/>
    <col min="8177" max="8177" width="9.44166666666667" style="53" customWidth="1"/>
    <col min="8178" max="8181" width="8.21666666666667" style="53"/>
    <col min="8182" max="8182" width="12.2166666666667" style="53" customWidth="1"/>
    <col min="8183" max="8429" width="8.21666666666667" style="53"/>
    <col min="8430" max="8430" width="5.775" style="53" customWidth="1"/>
    <col min="8431" max="8431" width="17.1083333333333" style="53" customWidth="1"/>
    <col min="8432" max="8432" width="19.3333333333333" style="53" customWidth="1"/>
    <col min="8433" max="8433" width="9.44166666666667" style="53" customWidth="1"/>
    <col min="8434" max="8437" width="8.21666666666667" style="53"/>
    <col min="8438" max="8438" width="12.2166666666667" style="53" customWidth="1"/>
    <col min="8439" max="8685" width="8.21666666666667" style="53"/>
    <col min="8686" max="8686" width="5.775" style="53" customWidth="1"/>
    <col min="8687" max="8687" width="17.1083333333333" style="53" customWidth="1"/>
    <col min="8688" max="8688" width="19.3333333333333" style="53" customWidth="1"/>
    <col min="8689" max="8689" width="9.44166666666667" style="53" customWidth="1"/>
    <col min="8690" max="8693" width="8.21666666666667" style="53"/>
    <col min="8694" max="8694" width="12.2166666666667" style="53" customWidth="1"/>
    <col min="8695" max="8941" width="8.21666666666667" style="53"/>
    <col min="8942" max="8942" width="5.775" style="53" customWidth="1"/>
    <col min="8943" max="8943" width="17.1083333333333" style="53" customWidth="1"/>
    <col min="8944" max="8944" width="19.3333333333333" style="53" customWidth="1"/>
    <col min="8945" max="8945" width="9.44166666666667" style="53" customWidth="1"/>
    <col min="8946" max="8949" width="8.21666666666667" style="53"/>
    <col min="8950" max="8950" width="12.2166666666667" style="53" customWidth="1"/>
    <col min="8951" max="9197" width="8.21666666666667" style="53"/>
    <col min="9198" max="9198" width="5.775" style="53" customWidth="1"/>
    <col min="9199" max="9199" width="17.1083333333333" style="53" customWidth="1"/>
    <col min="9200" max="9200" width="19.3333333333333" style="53" customWidth="1"/>
    <col min="9201" max="9201" width="9.44166666666667" style="53" customWidth="1"/>
    <col min="9202" max="9205" width="8.21666666666667" style="53"/>
    <col min="9206" max="9206" width="12.2166666666667" style="53" customWidth="1"/>
    <col min="9207" max="9453" width="8.21666666666667" style="53"/>
    <col min="9454" max="9454" width="5.775" style="53" customWidth="1"/>
    <col min="9455" max="9455" width="17.1083333333333" style="53" customWidth="1"/>
    <col min="9456" max="9456" width="19.3333333333333" style="53" customWidth="1"/>
    <col min="9457" max="9457" width="9.44166666666667" style="53" customWidth="1"/>
    <col min="9458" max="9461" width="8.21666666666667" style="53"/>
    <col min="9462" max="9462" width="12.2166666666667" style="53" customWidth="1"/>
    <col min="9463" max="9709" width="8.21666666666667" style="53"/>
    <col min="9710" max="9710" width="5.775" style="53" customWidth="1"/>
    <col min="9711" max="9711" width="17.1083333333333" style="53" customWidth="1"/>
    <col min="9712" max="9712" width="19.3333333333333" style="53" customWidth="1"/>
    <col min="9713" max="9713" width="9.44166666666667" style="53" customWidth="1"/>
    <col min="9714" max="9717" width="8.21666666666667" style="53"/>
    <col min="9718" max="9718" width="12.2166666666667" style="53" customWidth="1"/>
    <col min="9719" max="9965" width="8.21666666666667" style="53"/>
    <col min="9966" max="9966" width="5.775" style="53" customWidth="1"/>
    <col min="9967" max="9967" width="17.1083333333333" style="53" customWidth="1"/>
    <col min="9968" max="9968" width="19.3333333333333" style="53" customWidth="1"/>
    <col min="9969" max="9969" width="9.44166666666667" style="53" customWidth="1"/>
    <col min="9970" max="9973" width="8.21666666666667" style="53"/>
    <col min="9974" max="9974" width="12.2166666666667" style="53" customWidth="1"/>
    <col min="9975" max="10221" width="8.21666666666667" style="53"/>
    <col min="10222" max="10222" width="5.775" style="53" customWidth="1"/>
    <col min="10223" max="10223" width="17.1083333333333" style="53" customWidth="1"/>
    <col min="10224" max="10224" width="19.3333333333333" style="53" customWidth="1"/>
    <col min="10225" max="10225" width="9.44166666666667" style="53" customWidth="1"/>
    <col min="10226" max="10229" width="8.21666666666667" style="53"/>
    <col min="10230" max="10230" width="12.2166666666667" style="53" customWidth="1"/>
    <col min="10231" max="10477" width="8.21666666666667" style="53"/>
    <col min="10478" max="10478" width="5.775" style="53" customWidth="1"/>
    <col min="10479" max="10479" width="17.1083333333333" style="53" customWidth="1"/>
    <col min="10480" max="10480" width="19.3333333333333" style="53" customWidth="1"/>
    <col min="10481" max="10481" width="9.44166666666667" style="53" customWidth="1"/>
    <col min="10482" max="10485" width="8.21666666666667" style="53"/>
    <col min="10486" max="10486" width="12.2166666666667" style="53" customWidth="1"/>
    <col min="10487" max="10733" width="8.21666666666667" style="53"/>
    <col min="10734" max="10734" width="5.775" style="53" customWidth="1"/>
    <col min="10735" max="10735" width="17.1083333333333" style="53" customWidth="1"/>
    <col min="10736" max="10736" width="19.3333333333333" style="53" customWidth="1"/>
    <col min="10737" max="10737" width="9.44166666666667" style="53" customWidth="1"/>
    <col min="10738" max="10741" width="8.21666666666667" style="53"/>
    <col min="10742" max="10742" width="12.2166666666667" style="53" customWidth="1"/>
    <col min="10743" max="10989" width="8.21666666666667" style="53"/>
    <col min="10990" max="10990" width="5.775" style="53" customWidth="1"/>
    <col min="10991" max="10991" width="17.1083333333333" style="53" customWidth="1"/>
    <col min="10992" max="10992" width="19.3333333333333" style="53" customWidth="1"/>
    <col min="10993" max="10993" width="9.44166666666667" style="53" customWidth="1"/>
    <col min="10994" max="10997" width="8.21666666666667" style="53"/>
    <col min="10998" max="10998" width="12.2166666666667" style="53" customWidth="1"/>
    <col min="10999" max="11245" width="8.21666666666667" style="53"/>
    <col min="11246" max="11246" width="5.775" style="53" customWidth="1"/>
    <col min="11247" max="11247" width="17.1083333333333" style="53" customWidth="1"/>
    <col min="11248" max="11248" width="19.3333333333333" style="53" customWidth="1"/>
    <col min="11249" max="11249" width="9.44166666666667" style="53" customWidth="1"/>
    <col min="11250" max="11253" width="8.21666666666667" style="53"/>
    <col min="11254" max="11254" width="12.2166666666667" style="53" customWidth="1"/>
    <col min="11255" max="11501" width="8.21666666666667" style="53"/>
    <col min="11502" max="11502" width="5.775" style="53" customWidth="1"/>
    <col min="11503" max="11503" width="17.1083333333333" style="53" customWidth="1"/>
    <col min="11504" max="11504" width="19.3333333333333" style="53" customWidth="1"/>
    <col min="11505" max="11505" width="9.44166666666667" style="53" customWidth="1"/>
    <col min="11506" max="11509" width="8.21666666666667" style="53"/>
    <col min="11510" max="11510" width="12.2166666666667" style="53" customWidth="1"/>
    <col min="11511" max="11757" width="8.21666666666667" style="53"/>
    <col min="11758" max="11758" width="5.775" style="53" customWidth="1"/>
    <col min="11759" max="11759" width="17.1083333333333" style="53" customWidth="1"/>
    <col min="11760" max="11760" width="19.3333333333333" style="53" customWidth="1"/>
    <col min="11761" max="11761" width="9.44166666666667" style="53" customWidth="1"/>
    <col min="11762" max="11765" width="8.21666666666667" style="53"/>
    <col min="11766" max="11766" width="12.2166666666667" style="53" customWidth="1"/>
    <col min="11767" max="12013" width="8.21666666666667" style="53"/>
    <col min="12014" max="12014" width="5.775" style="53" customWidth="1"/>
    <col min="12015" max="12015" width="17.1083333333333" style="53" customWidth="1"/>
    <col min="12016" max="12016" width="19.3333333333333" style="53" customWidth="1"/>
    <col min="12017" max="12017" width="9.44166666666667" style="53" customWidth="1"/>
    <col min="12018" max="12021" width="8.21666666666667" style="53"/>
    <col min="12022" max="12022" width="12.2166666666667" style="53" customWidth="1"/>
    <col min="12023" max="12269" width="8.21666666666667" style="53"/>
    <col min="12270" max="12270" width="5.775" style="53" customWidth="1"/>
    <col min="12271" max="12271" width="17.1083333333333" style="53" customWidth="1"/>
    <col min="12272" max="12272" width="19.3333333333333" style="53" customWidth="1"/>
    <col min="12273" max="12273" width="9.44166666666667" style="53" customWidth="1"/>
    <col min="12274" max="12277" width="8.21666666666667" style="53"/>
    <col min="12278" max="12278" width="12.2166666666667" style="53" customWidth="1"/>
    <col min="12279" max="12525" width="8.21666666666667" style="53"/>
    <col min="12526" max="12526" width="5.775" style="53" customWidth="1"/>
    <col min="12527" max="12527" width="17.1083333333333" style="53" customWidth="1"/>
    <col min="12528" max="12528" width="19.3333333333333" style="53" customWidth="1"/>
    <col min="12529" max="12529" width="9.44166666666667" style="53" customWidth="1"/>
    <col min="12530" max="12533" width="8.21666666666667" style="53"/>
    <col min="12534" max="12534" width="12.2166666666667" style="53" customWidth="1"/>
    <col min="12535" max="12781" width="8.21666666666667" style="53"/>
    <col min="12782" max="12782" width="5.775" style="53" customWidth="1"/>
    <col min="12783" max="12783" width="17.1083333333333" style="53" customWidth="1"/>
    <col min="12784" max="12784" width="19.3333333333333" style="53" customWidth="1"/>
    <col min="12785" max="12785" width="9.44166666666667" style="53" customWidth="1"/>
    <col min="12786" max="12789" width="8.21666666666667" style="53"/>
    <col min="12790" max="12790" width="12.2166666666667" style="53" customWidth="1"/>
    <col min="12791" max="13037" width="8.21666666666667" style="53"/>
    <col min="13038" max="13038" width="5.775" style="53" customWidth="1"/>
    <col min="13039" max="13039" width="17.1083333333333" style="53" customWidth="1"/>
    <col min="13040" max="13040" width="19.3333333333333" style="53" customWidth="1"/>
    <col min="13041" max="13041" width="9.44166666666667" style="53" customWidth="1"/>
    <col min="13042" max="13045" width="8.21666666666667" style="53"/>
    <col min="13046" max="13046" width="12.2166666666667" style="53" customWidth="1"/>
    <col min="13047" max="13293" width="8.21666666666667" style="53"/>
    <col min="13294" max="13294" width="5.775" style="53" customWidth="1"/>
    <col min="13295" max="13295" width="17.1083333333333" style="53" customWidth="1"/>
    <col min="13296" max="13296" width="19.3333333333333" style="53" customWidth="1"/>
    <col min="13297" max="13297" width="9.44166666666667" style="53" customWidth="1"/>
    <col min="13298" max="13301" width="8.21666666666667" style="53"/>
    <col min="13302" max="13302" width="12.2166666666667" style="53" customWidth="1"/>
    <col min="13303" max="13549" width="8.21666666666667" style="53"/>
    <col min="13550" max="13550" width="5.775" style="53" customWidth="1"/>
    <col min="13551" max="13551" width="17.1083333333333" style="53" customWidth="1"/>
    <col min="13552" max="13552" width="19.3333333333333" style="53" customWidth="1"/>
    <col min="13553" max="13553" width="9.44166666666667" style="53" customWidth="1"/>
    <col min="13554" max="13557" width="8.21666666666667" style="53"/>
    <col min="13558" max="13558" width="12.2166666666667" style="53" customWidth="1"/>
    <col min="13559" max="13805" width="8.21666666666667" style="53"/>
    <col min="13806" max="13806" width="5.775" style="53" customWidth="1"/>
    <col min="13807" max="13807" width="17.1083333333333" style="53" customWidth="1"/>
    <col min="13808" max="13808" width="19.3333333333333" style="53" customWidth="1"/>
    <col min="13809" max="13809" width="9.44166666666667" style="53" customWidth="1"/>
    <col min="13810" max="13813" width="8.21666666666667" style="53"/>
    <col min="13814" max="13814" width="12.2166666666667" style="53" customWidth="1"/>
    <col min="13815" max="14061" width="8.21666666666667" style="53"/>
    <col min="14062" max="14062" width="5.775" style="53" customWidth="1"/>
    <col min="14063" max="14063" width="17.1083333333333" style="53" customWidth="1"/>
    <col min="14064" max="14064" width="19.3333333333333" style="53" customWidth="1"/>
    <col min="14065" max="14065" width="9.44166666666667" style="53" customWidth="1"/>
    <col min="14066" max="14069" width="8.21666666666667" style="53"/>
    <col min="14070" max="14070" width="12.2166666666667" style="53" customWidth="1"/>
    <col min="14071" max="14317" width="8.21666666666667" style="53"/>
    <col min="14318" max="14318" width="5.775" style="53" customWidth="1"/>
    <col min="14319" max="14319" width="17.1083333333333" style="53" customWidth="1"/>
    <col min="14320" max="14320" width="19.3333333333333" style="53" customWidth="1"/>
    <col min="14321" max="14321" width="9.44166666666667" style="53" customWidth="1"/>
    <col min="14322" max="14325" width="8.21666666666667" style="53"/>
    <col min="14326" max="14326" width="12.2166666666667" style="53" customWidth="1"/>
    <col min="14327" max="14573" width="8.21666666666667" style="53"/>
    <col min="14574" max="14574" width="5.775" style="53" customWidth="1"/>
    <col min="14575" max="14575" width="17.1083333333333" style="53" customWidth="1"/>
    <col min="14576" max="14576" width="19.3333333333333" style="53" customWidth="1"/>
    <col min="14577" max="14577" width="9.44166666666667" style="53" customWidth="1"/>
    <col min="14578" max="14581" width="8.21666666666667" style="53"/>
    <col min="14582" max="14582" width="12.2166666666667" style="53" customWidth="1"/>
    <col min="14583" max="14829" width="8.21666666666667" style="53"/>
    <col min="14830" max="14830" width="5.775" style="53" customWidth="1"/>
    <col min="14831" max="14831" width="17.1083333333333" style="53" customWidth="1"/>
    <col min="14832" max="14832" width="19.3333333333333" style="53" customWidth="1"/>
    <col min="14833" max="14833" width="9.44166666666667" style="53" customWidth="1"/>
    <col min="14834" max="14837" width="8.21666666666667" style="53"/>
    <col min="14838" max="14838" width="12.2166666666667" style="53" customWidth="1"/>
    <col min="14839" max="15085" width="8.21666666666667" style="53"/>
    <col min="15086" max="15086" width="5.775" style="53" customWidth="1"/>
    <col min="15087" max="15087" width="17.1083333333333" style="53" customWidth="1"/>
    <col min="15088" max="15088" width="19.3333333333333" style="53" customWidth="1"/>
    <col min="15089" max="15089" width="9.44166666666667" style="53" customWidth="1"/>
    <col min="15090" max="15093" width="8.21666666666667" style="53"/>
    <col min="15094" max="15094" width="12.2166666666667" style="53" customWidth="1"/>
    <col min="15095" max="15341" width="8.21666666666667" style="53"/>
    <col min="15342" max="15342" width="5.775" style="53" customWidth="1"/>
    <col min="15343" max="15343" width="17.1083333333333" style="53" customWidth="1"/>
    <col min="15344" max="15344" width="19.3333333333333" style="53" customWidth="1"/>
    <col min="15345" max="15345" width="9.44166666666667" style="53" customWidth="1"/>
    <col min="15346" max="15349" width="8.21666666666667" style="53"/>
    <col min="15350" max="15350" width="12.2166666666667" style="53" customWidth="1"/>
    <col min="15351" max="15597" width="8.21666666666667" style="53"/>
    <col min="15598" max="15598" width="5.775" style="53" customWidth="1"/>
    <col min="15599" max="15599" width="17.1083333333333" style="53" customWidth="1"/>
    <col min="15600" max="15600" width="19.3333333333333" style="53" customWidth="1"/>
    <col min="15601" max="15601" width="9.44166666666667" style="53" customWidth="1"/>
    <col min="15602" max="15605" width="8.21666666666667" style="53"/>
    <col min="15606" max="15606" width="12.2166666666667" style="53" customWidth="1"/>
    <col min="15607" max="15853" width="8.21666666666667" style="53"/>
    <col min="15854" max="15854" width="5.775" style="53" customWidth="1"/>
    <col min="15855" max="15855" width="17.1083333333333" style="53" customWidth="1"/>
    <col min="15856" max="15856" width="19.3333333333333" style="53" customWidth="1"/>
    <col min="15857" max="15857" width="9.44166666666667" style="53" customWidth="1"/>
    <col min="15858" max="15861" width="8.21666666666667" style="53"/>
    <col min="15862" max="15862" width="12.2166666666667" style="53" customWidth="1"/>
    <col min="15863" max="16109" width="8.21666666666667" style="53"/>
    <col min="16110" max="16110" width="5.775" style="53" customWidth="1"/>
    <col min="16111" max="16111" width="17.1083333333333" style="53" customWidth="1"/>
    <col min="16112" max="16112" width="19.3333333333333" style="53" customWidth="1"/>
    <col min="16113" max="16113" width="9.44166666666667" style="53" customWidth="1"/>
    <col min="16114" max="16117" width="8.21666666666667" style="53"/>
    <col min="16118" max="16118" width="12.2166666666667" style="53" customWidth="1"/>
    <col min="16119" max="16384" width="8.21666666666667" style="53"/>
  </cols>
  <sheetData>
    <row r="1" s="53" customFormat="1" spans="1:12">
      <c r="A1" s="58" t="s">
        <v>71</v>
      </c>
      <c r="B1" s="58"/>
      <c r="C1" s="58"/>
      <c r="D1" s="58"/>
      <c r="E1" s="58"/>
      <c r="F1" s="58"/>
      <c r="G1" s="58"/>
      <c r="H1" s="58"/>
      <c r="I1" s="58"/>
      <c r="J1" s="61"/>
      <c r="K1" s="62"/>
      <c r="L1" s="58"/>
    </row>
    <row r="2" s="53" customFormat="1" ht="27" spans="1:12">
      <c r="A2" s="3" t="s">
        <v>16</v>
      </c>
      <c r="B2" s="3" t="s">
        <v>72</v>
      </c>
      <c r="C2" s="3" t="s">
        <v>29</v>
      </c>
      <c r="D2" s="1" t="s">
        <v>73</v>
      </c>
      <c r="E2" s="3" t="s">
        <v>39</v>
      </c>
      <c r="F2" s="27" t="s">
        <v>74</v>
      </c>
      <c r="G2" s="27" t="s">
        <v>75</v>
      </c>
      <c r="H2" s="27" t="s">
        <v>76</v>
      </c>
      <c r="I2" s="11" t="s">
        <v>77</v>
      </c>
      <c r="J2" s="63" t="s">
        <v>78</v>
      </c>
      <c r="K2" s="64" t="s">
        <v>79</v>
      </c>
      <c r="L2" s="41" t="s">
        <v>19</v>
      </c>
    </row>
    <row r="3" s="53" customFormat="1" spans="1:12">
      <c r="A3" s="28" t="s">
        <v>80</v>
      </c>
      <c r="B3" s="28"/>
      <c r="C3" s="28"/>
      <c r="D3" s="12"/>
      <c r="E3" s="28"/>
      <c r="F3" s="29"/>
      <c r="G3" s="29"/>
      <c r="H3" s="29"/>
      <c r="I3" s="29"/>
      <c r="J3" s="65"/>
      <c r="K3" s="66"/>
      <c r="L3" s="67"/>
    </row>
    <row r="4" s="53" customFormat="1" ht="27" spans="1:12">
      <c r="A4" s="30">
        <v>1</v>
      </c>
      <c r="B4" s="14" t="s">
        <v>81</v>
      </c>
      <c r="C4" s="14" t="s">
        <v>82</v>
      </c>
      <c r="D4" s="14" t="s">
        <v>83</v>
      </c>
      <c r="E4" s="30" t="s">
        <v>84</v>
      </c>
      <c r="F4" s="59"/>
      <c r="G4" s="59"/>
      <c r="H4" s="59">
        <v>0</v>
      </c>
      <c r="I4" s="40">
        <v>0.09</v>
      </c>
      <c r="J4" s="65">
        <v>200</v>
      </c>
      <c r="K4" s="68">
        <f t="shared" ref="K4:K26" si="0">H4*J4</f>
        <v>0</v>
      </c>
      <c r="L4" s="67"/>
    </row>
    <row r="5" s="53" customFormat="1" ht="27" spans="1:12">
      <c r="A5" s="30">
        <v>2</v>
      </c>
      <c r="B5" s="14" t="s">
        <v>85</v>
      </c>
      <c r="C5" s="30"/>
      <c r="D5" s="14"/>
      <c r="E5" s="30" t="s">
        <v>84</v>
      </c>
      <c r="F5" s="59"/>
      <c r="G5" s="59"/>
      <c r="H5" s="59"/>
      <c r="I5" s="40">
        <v>0.09</v>
      </c>
      <c r="J5" s="65">
        <v>10</v>
      </c>
      <c r="K5" s="68">
        <f t="shared" si="0"/>
        <v>0</v>
      </c>
      <c r="L5" s="67"/>
    </row>
    <row r="6" s="53" customFormat="1" spans="1:14">
      <c r="A6" s="30">
        <v>3</v>
      </c>
      <c r="B6" s="14" t="s">
        <v>86</v>
      </c>
      <c r="C6" s="30" t="s">
        <v>87</v>
      </c>
      <c r="D6" s="32" t="s">
        <v>83</v>
      </c>
      <c r="E6" s="30" t="s">
        <v>88</v>
      </c>
      <c r="F6" s="59"/>
      <c r="G6" s="59"/>
      <c r="H6" s="59"/>
      <c r="I6" s="40">
        <v>0.09</v>
      </c>
      <c r="J6" s="65">
        <v>2400</v>
      </c>
      <c r="K6" s="68">
        <f t="shared" si="0"/>
        <v>0</v>
      </c>
      <c r="L6" s="41" t="s">
        <v>89</v>
      </c>
      <c r="N6" s="55"/>
    </row>
    <row r="7" s="53" customFormat="1" spans="1:14">
      <c r="A7" s="30">
        <v>4</v>
      </c>
      <c r="B7" s="14"/>
      <c r="C7" s="30" t="s">
        <v>90</v>
      </c>
      <c r="D7" s="33"/>
      <c r="E7" s="30" t="s">
        <v>88</v>
      </c>
      <c r="F7" s="59"/>
      <c r="G7" s="59"/>
      <c r="H7" s="59"/>
      <c r="I7" s="40">
        <v>0.09</v>
      </c>
      <c r="J7" s="65">
        <v>3360</v>
      </c>
      <c r="K7" s="68">
        <f t="shared" si="0"/>
        <v>0</v>
      </c>
      <c r="L7" s="41"/>
      <c r="N7" s="55"/>
    </row>
    <row r="8" s="53" customFormat="1" spans="1:14">
      <c r="A8" s="30">
        <v>5</v>
      </c>
      <c r="B8" s="14"/>
      <c r="C8" s="30" t="s">
        <v>91</v>
      </c>
      <c r="D8" s="33"/>
      <c r="E8" s="30" t="s">
        <v>88</v>
      </c>
      <c r="F8" s="59"/>
      <c r="G8" s="59"/>
      <c r="H8" s="59"/>
      <c r="I8" s="40">
        <v>0.09</v>
      </c>
      <c r="J8" s="65">
        <v>2400</v>
      </c>
      <c r="K8" s="68">
        <f t="shared" si="0"/>
        <v>0</v>
      </c>
      <c r="L8" s="41"/>
      <c r="N8" s="55"/>
    </row>
    <row r="9" s="53" customFormat="1" spans="1:14">
      <c r="A9" s="30">
        <v>6</v>
      </c>
      <c r="B9" s="14"/>
      <c r="C9" s="30" t="s">
        <v>92</v>
      </c>
      <c r="D9" s="33"/>
      <c r="E9" s="30" t="s">
        <v>88</v>
      </c>
      <c r="F9" s="59"/>
      <c r="G9" s="59"/>
      <c r="H9" s="59"/>
      <c r="I9" s="40">
        <v>0.09</v>
      </c>
      <c r="J9" s="65">
        <v>2640</v>
      </c>
      <c r="K9" s="68">
        <f t="shared" si="0"/>
        <v>0</v>
      </c>
      <c r="L9" s="41"/>
      <c r="N9" s="55"/>
    </row>
    <row r="10" s="53" customFormat="1" spans="1:14">
      <c r="A10" s="30">
        <v>7</v>
      </c>
      <c r="B10" s="14"/>
      <c r="C10" s="30" t="s">
        <v>93</v>
      </c>
      <c r="D10" s="33"/>
      <c r="E10" s="30" t="s">
        <v>88</v>
      </c>
      <c r="F10" s="59"/>
      <c r="G10" s="59"/>
      <c r="H10" s="59"/>
      <c r="I10" s="40">
        <v>0.09</v>
      </c>
      <c r="J10" s="65">
        <v>2864</v>
      </c>
      <c r="K10" s="68">
        <f t="shared" si="0"/>
        <v>0</v>
      </c>
      <c r="L10" s="41"/>
      <c r="N10" s="55"/>
    </row>
    <row r="11" s="53" customFormat="1" spans="1:12">
      <c r="A11" s="30">
        <v>8</v>
      </c>
      <c r="B11" s="14"/>
      <c r="C11" s="30" t="s">
        <v>94</v>
      </c>
      <c r="D11" s="33"/>
      <c r="E11" s="30" t="s">
        <v>88</v>
      </c>
      <c r="F11" s="59"/>
      <c r="G11" s="59"/>
      <c r="H11" s="59"/>
      <c r="I11" s="40">
        <v>0.09</v>
      </c>
      <c r="J11" s="65">
        <v>1600</v>
      </c>
      <c r="K11" s="68">
        <f t="shared" si="0"/>
        <v>0</v>
      </c>
      <c r="L11" s="41"/>
    </row>
    <row r="12" s="53" customFormat="1" spans="1:12">
      <c r="A12" s="30">
        <v>9</v>
      </c>
      <c r="B12" s="14"/>
      <c r="C12" s="30" t="s">
        <v>95</v>
      </c>
      <c r="D12" s="33"/>
      <c r="E12" s="30" t="s">
        <v>88</v>
      </c>
      <c r="F12" s="59"/>
      <c r="G12" s="59"/>
      <c r="H12" s="59"/>
      <c r="I12" s="40">
        <v>0.09</v>
      </c>
      <c r="J12" s="65">
        <v>1600</v>
      </c>
      <c r="K12" s="68">
        <f t="shared" si="0"/>
        <v>0</v>
      </c>
      <c r="L12" s="41"/>
    </row>
    <row r="13" s="53" customFormat="1" spans="1:12">
      <c r="A13" s="30">
        <v>10</v>
      </c>
      <c r="B13" s="14"/>
      <c r="C13" s="30" t="s">
        <v>96</v>
      </c>
      <c r="D13" s="33"/>
      <c r="E13" s="30" t="s">
        <v>88</v>
      </c>
      <c r="F13" s="59"/>
      <c r="G13" s="59"/>
      <c r="H13" s="59"/>
      <c r="I13" s="40">
        <v>0.09</v>
      </c>
      <c r="J13" s="65">
        <v>1608</v>
      </c>
      <c r="K13" s="68">
        <f t="shared" si="0"/>
        <v>0</v>
      </c>
      <c r="L13" s="41"/>
    </row>
    <row r="14" s="53" customFormat="1" spans="1:12">
      <c r="A14" s="30">
        <v>11</v>
      </c>
      <c r="B14" s="14"/>
      <c r="C14" s="30" t="s">
        <v>97</v>
      </c>
      <c r="D14" s="33"/>
      <c r="E14" s="30" t="s">
        <v>88</v>
      </c>
      <c r="F14" s="59"/>
      <c r="G14" s="59"/>
      <c r="H14" s="59"/>
      <c r="I14" s="40">
        <v>0.09</v>
      </c>
      <c r="J14" s="65">
        <v>2136</v>
      </c>
      <c r="K14" s="68">
        <f t="shared" si="0"/>
        <v>0</v>
      </c>
      <c r="L14" s="41"/>
    </row>
    <row r="15" s="53" customFormat="1" spans="1:12">
      <c r="A15" s="30">
        <v>12</v>
      </c>
      <c r="B15" s="14"/>
      <c r="C15" s="30" t="s">
        <v>98</v>
      </c>
      <c r="D15" s="34"/>
      <c r="E15" s="30" t="s">
        <v>88</v>
      </c>
      <c r="F15" s="59"/>
      <c r="G15" s="59"/>
      <c r="H15" s="59"/>
      <c r="I15" s="40">
        <v>0.09</v>
      </c>
      <c r="J15" s="65">
        <v>696</v>
      </c>
      <c r="K15" s="68">
        <f t="shared" si="0"/>
        <v>0</v>
      </c>
      <c r="L15" s="41"/>
    </row>
    <row r="16" s="53" customFormat="1" spans="1:12">
      <c r="A16" s="30">
        <v>13</v>
      </c>
      <c r="B16" s="14" t="s">
        <v>99</v>
      </c>
      <c r="C16" s="30" t="s">
        <v>100</v>
      </c>
      <c r="D16" s="32" t="s">
        <v>101</v>
      </c>
      <c r="E16" s="30" t="s">
        <v>88</v>
      </c>
      <c r="F16" s="59"/>
      <c r="G16" s="59"/>
      <c r="H16" s="59"/>
      <c r="I16" s="40">
        <v>0.09</v>
      </c>
      <c r="J16" s="65">
        <v>2400</v>
      </c>
      <c r="K16" s="68">
        <f t="shared" si="0"/>
        <v>0</v>
      </c>
      <c r="L16" s="41"/>
    </row>
    <row r="17" s="53" customFormat="1" spans="1:12">
      <c r="A17" s="30">
        <v>14</v>
      </c>
      <c r="B17" s="14"/>
      <c r="C17" s="30" t="s">
        <v>102</v>
      </c>
      <c r="D17" s="33"/>
      <c r="E17" s="30" t="s">
        <v>88</v>
      </c>
      <c r="F17" s="59"/>
      <c r="G17" s="59"/>
      <c r="H17" s="59"/>
      <c r="I17" s="40">
        <v>0.09</v>
      </c>
      <c r="J17" s="65">
        <v>3360</v>
      </c>
      <c r="K17" s="68">
        <f t="shared" si="0"/>
        <v>0</v>
      </c>
      <c r="L17" s="41"/>
    </row>
    <row r="18" s="53" customFormat="1" spans="1:12">
      <c r="A18" s="30">
        <v>15</v>
      </c>
      <c r="B18" s="14"/>
      <c r="C18" s="30" t="s">
        <v>103</v>
      </c>
      <c r="D18" s="33"/>
      <c r="E18" s="30" t="s">
        <v>88</v>
      </c>
      <c r="F18" s="59"/>
      <c r="G18" s="59"/>
      <c r="H18" s="59"/>
      <c r="I18" s="40">
        <v>0.09</v>
      </c>
      <c r="J18" s="65">
        <v>2400</v>
      </c>
      <c r="K18" s="68">
        <f t="shared" si="0"/>
        <v>0</v>
      </c>
      <c r="L18" s="41"/>
    </row>
    <row r="19" s="53" customFormat="1" spans="1:12">
      <c r="A19" s="30">
        <v>16</v>
      </c>
      <c r="B19" s="14"/>
      <c r="C19" s="30" t="s">
        <v>104</v>
      </c>
      <c r="D19" s="33"/>
      <c r="E19" s="30" t="s">
        <v>88</v>
      </c>
      <c r="F19" s="59"/>
      <c r="G19" s="59"/>
      <c r="H19" s="59"/>
      <c r="I19" s="40">
        <v>0.09</v>
      </c>
      <c r="J19" s="65">
        <v>2640</v>
      </c>
      <c r="K19" s="68">
        <f t="shared" si="0"/>
        <v>0</v>
      </c>
      <c r="L19" s="41"/>
    </row>
    <row r="20" s="53" customFormat="1" spans="1:12">
      <c r="A20" s="30">
        <v>17</v>
      </c>
      <c r="B20" s="14"/>
      <c r="C20" s="30" t="s">
        <v>105</v>
      </c>
      <c r="D20" s="33"/>
      <c r="E20" s="30" t="s">
        <v>88</v>
      </c>
      <c r="F20" s="59"/>
      <c r="G20" s="59"/>
      <c r="H20" s="59"/>
      <c r="I20" s="40">
        <v>0.09</v>
      </c>
      <c r="J20" s="65">
        <v>2864</v>
      </c>
      <c r="K20" s="68">
        <f t="shared" si="0"/>
        <v>0</v>
      </c>
      <c r="L20" s="41"/>
    </row>
    <row r="21" s="53" customFormat="1" spans="1:12">
      <c r="A21" s="30">
        <v>18</v>
      </c>
      <c r="B21" s="14"/>
      <c r="C21" s="30" t="s">
        <v>106</v>
      </c>
      <c r="D21" s="33"/>
      <c r="E21" s="30" t="s">
        <v>88</v>
      </c>
      <c r="F21" s="59"/>
      <c r="G21" s="59"/>
      <c r="H21" s="59"/>
      <c r="I21" s="40">
        <v>0.09</v>
      </c>
      <c r="J21" s="65">
        <v>1600</v>
      </c>
      <c r="K21" s="68">
        <f t="shared" si="0"/>
        <v>0</v>
      </c>
      <c r="L21" s="41"/>
    </row>
    <row r="22" s="53" customFormat="1" spans="1:12">
      <c r="A22" s="30">
        <v>19</v>
      </c>
      <c r="B22" s="14"/>
      <c r="C22" s="30" t="s">
        <v>107</v>
      </c>
      <c r="D22" s="33"/>
      <c r="E22" s="30" t="s">
        <v>88</v>
      </c>
      <c r="F22" s="59"/>
      <c r="G22" s="59"/>
      <c r="H22" s="59"/>
      <c r="I22" s="40">
        <v>0.09</v>
      </c>
      <c r="J22" s="65">
        <v>1600</v>
      </c>
      <c r="K22" s="68">
        <f t="shared" si="0"/>
        <v>0</v>
      </c>
      <c r="L22" s="41"/>
    </row>
    <row r="23" s="53" customFormat="1" spans="1:12">
      <c r="A23" s="30">
        <v>20</v>
      </c>
      <c r="B23" s="14"/>
      <c r="C23" s="30" t="s">
        <v>108</v>
      </c>
      <c r="D23" s="33"/>
      <c r="E23" s="30" t="s">
        <v>88</v>
      </c>
      <c r="F23" s="59"/>
      <c r="G23" s="59"/>
      <c r="H23" s="59"/>
      <c r="I23" s="40">
        <v>0.09</v>
      </c>
      <c r="J23" s="65">
        <v>1608</v>
      </c>
      <c r="K23" s="68">
        <f t="shared" si="0"/>
        <v>0</v>
      </c>
      <c r="L23" s="41"/>
    </row>
    <row r="24" s="53" customFormat="1" spans="1:12">
      <c r="A24" s="30">
        <v>21</v>
      </c>
      <c r="B24" s="14"/>
      <c r="C24" s="30" t="s">
        <v>109</v>
      </c>
      <c r="D24" s="33"/>
      <c r="E24" s="30" t="s">
        <v>88</v>
      </c>
      <c r="F24" s="59"/>
      <c r="G24" s="59"/>
      <c r="H24" s="59"/>
      <c r="I24" s="40">
        <v>0.09</v>
      </c>
      <c r="J24" s="65">
        <v>2136</v>
      </c>
      <c r="K24" s="68">
        <f t="shared" si="0"/>
        <v>0</v>
      </c>
      <c r="L24" s="41"/>
    </row>
    <row r="25" s="53" customFormat="1" spans="1:12">
      <c r="A25" s="30">
        <v>22</v>
      </c>
      <c r="B25" s="14"/>
      <c r="C25" s="30" t="s">
        <v>110</v>
      </c>
      <c r="D25" s="34"/>
      <c r="E25" s="30" t="s">
        <v>88</v>
      </c>
      <c r="F25" s="59"/>
      <c r="G25" s="59"/>
      <c r="H25" s="59"/>
      <c r="I25" s="40">
        <v>0.09</v>
      </c>
      <c r="J25" s="65">
        <v>696</v>
      </c>
      <c r="K25" s="68">
        <f t="shared" si="0"/>
        <v>0</v>
      </c>
      <c r="L25" s="41"/>
    </row>
    <row r="26" s="53" customFormat="1" ht="27" spans="1:12">
      <c r="A26" s="30">
        <v>23</v>
      </c>
      <c r="B26" s="14" t="s">
        <v>111</v>
      </c>
      <c r="C26" s="30" t="s">
        <v>112</v>
      </c>
      <c r="D26" s="14" t="s">
        <v>113</v>
      </c>
      <c r="E26" s="30" t="s">
        <v>114</v>
      </c>
      <c r="F26" s="59"/>
      <c r="G26" s="59"/>
      <c r="H26" s="59"/>
      <c r="I26" s="40">
        <v>0.09</v>
      </c>
      <c r="J26" s="65">
        <v>900</v>
      </c>
      <c r="K26" s="68">
        <f t="shared" si="0"/>
        <v>0</v>
      </c>
      <c r="L26" s="41"/>
    </row>
    <row r="27" s="53" customFormat="1" spans="1:12">
      <c r="A27" s="28" t="s">
        <v>115</v>
      </c>
      <c r="B27" s="28"/>
      <c r="C27" s="28"/>
      <c r="D27" s="12"/>
      <c r="E27" s="28"/>
      <c r="F27" s="29"/>
      <c r="G27" s="29"/>
      <c r="H27" s="29"/>
      <c r="I27" s="29"/>
      <c r="J27" s="65"/>
      <c r="K27" s="66"/>
      <c r="L27" s="67"/>
    </row>
    <row r="28" s="53" customFormat="1" spans="1:12">
      <c r="A28" s="30">
        <v>1</v>
      </c>
      <c r="B28" s="14" t="s">
        <v>116</v>
      </c>
      <c r="C28" s="30" t="s">
        <v>117</v>
      </c>
      <c r="D28" s="32" t="s">
        <v>118</v>
      </c>
      <c r="E28" s="30" t="s">
        <v>88</v>
      </c>
      <c r="F28" s="59"/>
      <c r="G28" s="59"/>
      <c r="H28" s="60"/>
      <c r="I28" s="40">
        <v>0.09</v>
      </c>
      <c r="J28" s="65">
        <v>6720</v>
      </c>
      <c r="K28" s="68">
        <f t="shared" ref="K28:K37" si="1">H28*J28</f>
        <v>0</v>
      </c>
      <c r="L28" s="41"/>
    </row>
    <row r="29" s="53" customFormat="1" spans="1:12">
      <c r="A29" s="30">
        <v>2</v>
      </c>
      <c r="B29" s="14"/>
      <c r="C29" s="30" t="s">
        <v>119</v>
      </c>
      <c r="D29" s="33"/>
      <c r="E29" s="30" t="s">
        <v>88</v>
      </c>
      <c r="F29" s="59"/>
      <c r="G29" s="59"/>
      <c r="H29" s="60"/>
      <c r="I29" s="40">
        <v>0.09</v>
      </c>
      <c r="J29" s="65">
        <v>1200</v>
      </c>
      <c r="K29" s="68">
        <f t="shared" si="1"/>
        <v>0</v>
      </c>
      <c r="L29" s="41"/>
    </row>
    <row r="30" s="53" customFormat="1" spans="1:12">
      <c r="A30" s="30">
        <v>3</v>
      </c>
      <c r="B30" s="14"/>
      <c r="C30" s="30" t="s">
        <v>120</v>
      </c>
      <c r="D30" s="33"/>
      <c r="E30" s="30" t="s">
        <v>88</v>
      </c>
      <c r="F30" s="59"/>
      <c r="G30" s="59"/>
      <c r="H30" s="60"/>
      <c r="I30" s="40">
        <v>0.09</v>
      </c>
      <c r="J30" s="65">
        <v>1920</v>
      </c>
      <c r="K30" s="68">
        <f t="shared" si="1"/>
        <v>0</v>
      </c>
      <c r="L30" s="41"/>
    </row>
    <row r="31" s="53" customFormat="1" spans="1:12">
      <c r="A31" s="30">
        <v>4</v>
      </c>
      <c r="B31" s="14"/>
      <c r="C31" s="30" t="s">
        <v>121</v>
      </c>
      <c r="D31" s="33"/>
      <c r="E31" s="30" t="s">
        <v>88</v>
      </c>
      <c r="F31" s="59"/>
      <c r="G31" s="59"/>
      <c r="H31" s="60"/>
      <c r="I31" s="40">
        <v>0.09</v>
      </c>
      <c r="J31" s="65">
        <v>1680</v>
      </c>
      <c r="K31" s="68">
        <f t="shared" si="1"/>
        <v>0</v>
      </c>
      <c r="L31" s="41"/>
    </row>
    <row r="32" s="53" customFormat="1" spans="1:12">
      <c r="A32" s="30">
        <v>5</v>
      </c>
      <c r="B32" s="14"/>
      <c r="C32" s="30" t="s">
        <v>122</v>
      </c>
      <c r="D32" s="34"/>
      <c r="E32" s="30" t="s">
        <v>88</v>
      </c>
      <c r="F32" s="59"/>
      <c r="G32" s="59"/>
      <c r="H32" s="60"/>
      <c r="I32" s="40">
        <v>0.09</v>
      </c>
      <c r="J32" s="65">
        <v>1200</v>
      </c>
      <c r="K32" s="68">
        <f t="shared" si="1"/>
        <v>0</v>
      </c>
      <c r="L32" s="41"/>
    </row>
    <row r="33" s="53" customFormat="1" spans="1:12">
      <c r="A33" s="30">
        <v>6</v>
      </c>
      <c r="B33" s="14" t="s">
        <v>123</v>
      </c>
      <c r="C33" s="30" t="s">
        <v>117</v>
      </c>
      <c r="D33" s="32" t="s">
        <v>101</v>
      </c>
      <c r="E33" s="30" t="s">
        <v>88</v>
      </c>
      <c r="F33" s="59"/>
      <c r="G33" s="59"/>
      <c r="H33" s="60"/>
      <c r="I33" s="40">
        <v>0.09</v>
      </c>
      <c r="J33" s="65">
        <v>672</v>
      </c>
      <c r="K33" s="68">
        <f t="shared" si="1"/>
        <v>0</v>
      </c>
      <c r="L33" s="41"/>
    </row>
    <row r="34" s="53" customFormat="1" spans="1:12">
      <c r="A34" s="30">
        <v>7</v>
      </c>
      <c r="B34" s="14"/>
      <c r="C34" s="30" t="s">
        <v>119</v>
      </c>
      <c r="D34" s="33"/>
      <c r="E34" s="30" t="s">
        <v>88</v>
      </c>
      <c r="F34" s="59"/>
      <c r="G34" s="59"/>
      <c r="H34" s="60"/>
      <c r="I34" s="40">
        <v>0.09</v>
      </c>
      <c r="J34" s="65">
        <v>1200</v>
      </c>
      <c r="K34" s="68">
        <f t="shared" si="1"/>
        <v>0</v>
      </c>
      <c r="L34" s="41"/>
    </row>
    <row r="35" s="53" customFormat="1" spans="1:12">
      <c r="A35" s="30">
        <v>8</v>
      </c>
      <c r="B35" s="14"/>
      <c r="C35" s="30" t="s">
        <v>120</v>
      </c>
      <c r="D35" s="33"/>
      <c r="E35" s="30" t="s">
        <v>88</v>
      </c>
      <c r="F35" s="59"/>
      <c r="G35" s="59"/>
      <c r="H35" s="60"/>
      <c r="I35" s="40">
        <v>0.09</v>
      </c>
      <c r="J35" s="65">
        <v>1920</v>
      </c>
      <c r="K35" s="68">
        <f t="shared" si="1"/>
        <v>0</v>
      </c>
      <c r="L35" s="41"/>
    </row>
    <row r="36" s="53" customFormat="1" spans="1:12">
      <c r="A36" s="30">
        <v>9</v>
      </c>
      <c r="B36" s="14"/>
      <c r="C36" s="30" t="s">
        <v>121</v>
      </c>
      <c r="D36" s="33"/>
      <c r="E36" s="30" t="s">
        <v>88</v>
      </c>
      <c r="F36" s="59"/>
      <c r="G36" s="59"/>
      <c r="H36" s="60"/>
      <c r="I36" s="40">
        <v>0.09</v>
      </c>
      <c r="J36" s="65">
        <v>1680</v>
      </c>
      <c r="K36" s="68">
        <f t="shared" si="1"/>
        <v>0</v>
      </c>
      <c r="L36" s="41"/>
    </row>
    <row r="37" s="53" customFormat="1" spans="1:12">
      <c r="A37" s="30">
        <v>10</v>
      </c>
      <c r="B37" s="14"/>
      <c r="C37" s="30" t="s">
        <v>122</v>
      </c>
      <c r="D37" s="34"/>
      <c r="E37" s="30" t="s">
        <v>88</v>
      </c>
      <c r="F37" s="59"/>
      <c r="G37" s="59"/>
      <c r="H37" s="60"/>
      <c r="I37" s="40">
        <v>0.09</v>
      </c>
      <c r="J37" s="65">
        <v>80</v>
      </c>
      <c r="K37" s="68">
        <f t="shared" si="1"/>
        <v>0</v>
      </c>
      <c r="L37" s="41"/>
    </row>
    <row r="38" s="53" customFormat="1" spans="1:12">
      <c r="A38" s="28" t="s">
        <v>124</v>
      </c>
      <c r="B38" s="28"/>
      <c r="C38" s="28"/>
      <c r="D38" s="12"/>
      <c r="E38" s="28"/>
      <c r="F38" s="29"/>
      <c r="G38" s="29"/>
      <c r="H38" s="29"/>
      <c r="I38" s="29"/>
      <c r="J38" s="65"/>
      <c r="K38" s="66"/>
      <c r="L38" s="67"/>
    </row>
    <row r="39" s="53" customFormat="1" spans="1:12">
      <c r="A39" s="30">
        <v>1</v>
      </c>
      <c r="B39" s="14" t="s">
        <v>125</v>
      </c>
      <c r="C39" s="30" t="s">
        <v>126</v>
      </c>
      <c r="D39" s="32" t="s">
        <v>127</v>
      </c>
      <c r="E39" s="30" t="s">
        <v>128</v>
      </c>
      <c r="F39" s="59"/>
      <c r="G39" s="59"/>
      <c r="H39" s="60"/>
      <c r="I39" s="40">
        <v>0.09</v>
      </c>
      <c r="J39" s="65">
        <v>80</v>
      </c>
      <c r="K39" s="68">
        <f t="shared" ref="K39:K60" si="2">H39*J39</f>
        <v>0</v>
      </c>
      <c r="L39" s="41"/>
    </row>
    <row r="40" s="53" customFormat="1" spans="1:12">
      <c r="A40" s="30">
        <v>2</v>
      </c>
      <c r="B40" s="14"/>
      <c r="C40" s="30" t="s">
        <v>129</v>
      </c>
      <c r="D40" s="33"/>
      <c r="E40" s="30" t="s">
        <v>128</v>
      </c>
      <c r="F40" s="59"/>
      <c r="G40" s="59"/>
      <c r="H40" s="60"/>
      <c r="I40" s="40">
        <v>0.09</v>
      </c>
      <c r="J40" s="65">
        <v>80</v>
      </c>
      <c r="K40" s="68">
        <f t="shared" si="2"/>
        <v>0</v>
      </c>
      <c r="L40" s="41"/>
    </row>
    <row r="41" s="53" customFormat="1" spans="1:12">
      <c r="A41" s="30">
        <v>3</v>
      </c>
      <c r="B41" s="14"/>
      <c r="C41" s="30" t="s">
        <v>130</v>
      </c>
      <c r="D41" s="34"/>
      <c r="E41" s="30" t="s">
        <v>128</v>
      </c>
      <c r="F41" s="59"/>
      <c r="G41" s="59"/>
      <c r="H41" s="60"/>
      <c r="I41" s="40">
        <v>0.09</v>
      </c>
      <c r="J41" s="65">
        <v>80</v>
      </c>
      <c r="K41" s="68">
        <f t="shared" si="2"/>
        <v>0</v>
      </c>
      <c r="L41" s="41"/>
    </row>
    <row r="42" s="53" customFormat="1" spans="1:12">
      <c r="A42" s="30">
        <v>4</v>
      </c>
      <c r="B42" s="14" t="s">
        <v>131</v>
      </c>
      <c r="C42" s="30" t="s">
        <v>132</v>
      </c>
      <c r="D42" s="32" t="s">
        <v>101</v>
      </c>
      <c r="E42" s="30" t="s">
        <v>128</v>
      </c>
      <c r="F42" s="59"/>
      <c r="G42" s="59"/>
      <c r="H42" s="60"/>
      <c r="I42" s="40">
        <v>0.09</v>
      </c>
      <c r="J42" s="65">
        <v>80</v>
      </c>
      <c r="K42" s="68">
        <f t="shared" si="2"/>
        <v>0</v>
      </c>
      <c r="L42" s="69"/>
    </row>
    <row r="43" s="53" customFormat="1" spans="1:12">
      <c r="A43" s="30">
        <v>5</v>
      </c>
      <c r="B43" s="14"/>
      <c r="C43" s="30" t="s">
        <v>133</v>
      </c>
      <c r="D43" s="34"/>
      <c r="E43" s="30" t="s">
        <v>128</v>
      </c>
      <c r="F43" s="59"/>
      <c r="G43" s="59"/>
      <c r="H43" s="60"/>
      <c r="I43" s="40">
        <v>0.09</v>
      </c>
      <c r="J43" s="65">
        <v>80</v>
      </c>
      <c r="K43" s="68">
        <f t="shared" si="2"/>
        <v>0</v>
      </c>
      <c r="L43" s="69"/>
    </row>
    <row r="44" s="53" customFormat="1" spans="1:12">
      <c r="A44" s="30">
        <v>6</v>
      </c>
      <c r="B44" s="14" t="s">
        <v>134</v>
      </c>
      <c r="C44" s="30" t="s">
        <v>135</v>
      </c>
      <c r="D44" s="32" t="s">
        <v>136</v>
      </c>
      <c r="E44" s="30" t="s">
        <v>88</v>
      </c>
      <c r="F44" s="59"/>
      <c r="G44" s="59"/>
      <c r="H44" s="60"/>
      <c r="I44" s="40">
        <v>0.09</v>
      </c>
      <c r="J44" s="65">
        <v>80</v>
      </c>
      <c r="K44" s="68">
        <f t="shared" si="2"/>
        <v>0</v>
      </c>
      <c r="L44" s="69"/>
    </row>
    <row r="45" s="53" customFormat="1" spans="1:12">
      <c r="A45" s="30">
        <v>7</v>
      </c>
      <c r="B45" s="14"/>
      <c r="C45" s="30" t="s">
        <v>137</v>
      </c>
      <c r="D45" s="33"/>
      <c r="E45" s="30" t="s">
        <v>88</v>
      </c>
      <c r="F45" s="59"/>
      <c r="G45" s="59"/>
      <c r="H45" s="60"/>
      <c r="I45" s="40">
        <v>0.09</v>
      </c>
      <c r="J45" s="65">
        <v>80</v>
      </c>
      <c r="K45" s="68">
        <f t="shared" si="2"/>
        <v>0</v>
      </c>
      <c r="L45" s="69"/>
    </row>
    <row r="46" s="53" customFormat="1" spans="1:12">
      <c r="A46" s="30">
        <v>8</v>
      </c>
      <c r="B46" s="14"/>
      <c r="C46" s="30" t="s">
        <v>138</v>
      </c>
      <c r="D46" s="34"/>
      <c r="E46" s="30" t="s">
        <v>88</v>
      </c>
      <c r="F46" s="59"/>
      <c r="G46" s="59"/>
      <c r="H46" s="60"/>
      <c r="I46" s="40">
        <v>0.09</v>
      </c>
      <c r="J46" s="65">
        <v>312</v>
      </c>
      <c r="K46" s="68">
        <f t="shared" si="2"/>
        <v>0</v>
      </c>
      <c r="L46" s="69"/>
    </row>
    <row r="47" s="53" customFormat="1" spans="1:12">
      <c r="A47" s="30">
        <v>9</v>
      </c>
      <c r="B47" s="14" t="s">
        <v>139</v>
      </c>
      <c r="C47" s="30" t="s">
        <v>140</v>
      </c>
      <c r="D47" s="32" t="s">
        <v>141</v>
      </c>
      <c r="E47" s="30" t="s">
        <v>88</v>
      </c>
      <c r="F47" s="59"/>
      <c r="G47" s="59"/>
      <c r="H47" s="60"/>
      <c r="I47" s="40">
        <v>0.09</v>
      </c>
      <c r="J47" s="65">
        <v>40</v>
      </c>
      <c r="K47" s="68">
        <f t="shared" si="2"/>
        <v>0</v>
      </c>
      <c r="L47" s="69"/>
    </row>
    <row r="48" s="53" customFormat="1" spans="1:12">
      <c r="A48" s="30">
        <v>10</v>
      </c>
      <c r="B48" s="14"/>
      <c r="C48" s="30" t="s">
        <v>142</v>
      </c>
      <c r="D48" s="33"/>
      <c r="E48" s="30" t="s">
        <v>88</v>
      </c>
      <c r="F48" s="59"/>
      <c r="G48" s="59"/>
      <c r="H48" s="60"/>
      <c r="I48" s="40">
        <v>0.09</v>
      </c>
      <c r="J48" s="65">
        <v>40</v>
      </c>
      <c r="K48" s="68">
        <f t="shared" si="2"/>
        <v>0</v>
      </c>
      <c r="L48" s="69"/>
    </row>
    <row r="49" s="53" customFormat="1" spans="1:12">
      <c r="A49" s="30">
        <v>11</v>
      </c>
      <c r="B49" s="14" t="s">
        <v>143</v>
      </c>
      <c r="C49" s="30" t="s">
        <v>142</v>
      </c>
      <c r="D49" s="33"/>
      <c r="E49" s="30" t="s">
        <v>144</v>
      </c>
      <c r="F49" s="59"/>
      <c r="G49" s="59"/>
      <c r="H49" s="60"/>
      <c r="I49" s="40">
        <v>0.09</v>
      </c>
      <c r="J49" s="65">
        <v>40</v>
      </c>
      <c r="K49" s="68">
        <f t="shared" si="2"/>
        <v>0</v>
      </c>
      <c r="L49" s="69"/>
    </row>
    <row r="50" s="53" customFormat="1" spans="1:12">
      <c r="A50" s="30">
        <v>12</v>
      </c>
      <c r="B50" s="14"/>
      <c r="C50" s="30" t="s">
        <v>145</v>
      </c>
      <c r="D50" s="33"/>
      <c r="E50" s="30" t="s">
        <v>144</v>
      </c>
      <c r="F50" s="59"/>
      <c r="G50" s="59"/>
      <c r="H50" s="60"/>
      <c r="I50" s="40">
        <v>0.09</v>
      </c>
      <c r="J50" s="65">
        <v>40</v>
      </c>
      <c r="K50" s="68">
        <f t="shared" si="2"/>
        <v>0</v>
      </c>
      <c r="L50" s="69"/>
    </row>
    <row r="51" s="53" customFormat="1" ht="27" spans="1:12">
      <c r="A51" s="30">
        <v>13</v>
      </c>
      <c r="B51" s="14" t="s">
        <v>146</v>
      </c>
      <c r="C51" s="14" t="s">
        <v>82</v>
      </c>
      <c r="D51" s="34"/>
      <c r="E51" s="30" t="s">
        <v>144</v>
      </c>
      <c r="F51" s="59"/>
      <c r="G51" s="59"/>
      <c r="H51" s="60"/>
      <c r="I51" s="40">
        <v>0.09</v>
      </c>
      <c r="J51" s="65">
        <v>240</v>
      </c>
      <c r="K51" s="68">
        <f t="shared" si="2"/>
        <v>0</v>
      </c>
      <c r="L51" s="69"/>
    </row>
    <row r="52" s="53" customFormat="1" spans="1:12">
      <c r="A52" s="30">
        <v>14</v>
      </c>
      <c r="B52" s="14" t="s">
        <v>147</v>
      </c>
      <c r="C52" s="30"/>
      <c r="D52" s="14" t="s">
        <v>148</v>
      </c>
      <c r="E52" s="30" t="s">
        <v>128</v>
      </c>
      <c r="F52" s="60"/>
      <c r="G52" s="60"/>
      <c r="H52" s="60"/>
      <c r="I52" s="40">
        <v>0.09</v>
      </c>
      <c r="J52" s="65">
        <v>1600</v>
      </c>
      <c r="K52" s="68">
        <f t="shared" si="2"/>
        <v>0</v>
      </c>
      <c r="L52" s="69"/>
    </row>
    <row r="53" s="53" customFormat="1" ht="27" spans="1:12">
      <c r="A53" s="30">
        <v>15</v>
      </c>
      <c r="B53" s="14" t="s">
        <v>149</v>
      </c>
      <c r="C53" s="30" t="s">
        <v>150</v>
      </c>
      <c r="D53" s="32" t="s">
        <v>151</v>
      </c>
      <c r="E53" s="30" t="s">
        <v>128</v>
      </c>
      <c r="F53" s="59"/>
      <c r="G53" s="59"/>
      <c r="H53" s="60"/>
      <c r="I53" s="40">
        <v>0.09</v>
      </c>
      <c r="J53" s="65">
        <v>2400</v>
      </c>
      <c r="K53" s="68">
        <f t="shared" si="2"/>
        <v>0</v>
      </c>
      <c r="L53" s="41"/>
    </row>
    <row r="54" s="53" customFormat="1" ht="27" spans="1:12">
      <c r="A54" s="30">
        <v>16</v>
      </c>
      <c r="B54" s="14" t="s">
        <v>152</v>
      </c>
      <c r="C54" s="30" t="s">
        <v>150</v>
      </c>
      <c r="D54" s="34"/>
      <c r="E54" s="30" t="s">
        <v>128</v>
      </c>
      <c r="F54" s="59"/>
      <c r="G54" s="59"/>
      <c r="H54" s="60"/>
      <c r="I54" s="40">
        <v>0.09</v>
      </c>
      <c r="J54" s="65">
        <v>5496</v>
      </c>
      <c r="K54" s="68">
        <f t="shared" si="2"/>
        <v>0</v>
      </c>
      <c r="L54" s="41"/>
    </row>
    <row r="55" s="53" customFormat="1" spans="1:12">
      <c r="A55" s="30">
        <v>17</v>
      </c>
      <c r="B55" s="14" t="s">
        <v>153</v>
      </c>
      <c r="C55" s="30" t="s">
        <v>154</v>
      </c>
      <c r="D55" s="32" t="s">
        <v>141</v>
      </c>
      <c r="E55" s="30" t="s">
        <v>128</v>
      </c>
      <c r="F55" s="59"/>
      <c r="G55" s="59"/>
      <c r="H55" s="60"/>
      <c r="I55" s="40">
        <v>0.09</v>
      </c>
      <c r="J55" s="65">
        <v>160</v>
      </c>
      <c r="K55" s="68">
        <f t="shared" si="2"/>
        <v>0</v>
      </c>
      <c r="L55" s="41" t="s">
        <v>155</v>
      </c>
    </row>
    <row r="56" s="53" customFormat="1" spans="1:12">
      <c r="A56" s="30">
        <v>18</v>
      </c>
      <c r="B56" s="14" t="s">
        <v>156</v>
      </c>
      <c r="C56" s="30" t="s">
        <v>154</v>
      </c>
      <c r="D56" s="33"/>
      <c r="E56" s="30" t="s">
        <v>128</v>
      </c>
      <c r="F56" s="59"/>
      <c r="G56" s="59"/>
      <c r="H56" s="60"/>
      <c r="I56" s="40">
        <v>0.09</v>
      </c>
      <c r="J56" s="65">
        <v>160</v>
      </c>
      <c r="K56" s="68">
        <f t="shared" si="2"/>
        <v>0</v>
      </c>
      <c r="L56" s="41" t="s">
        <v>155</v>
      </c>
    </row>
    <row r="57" s="53" customFormat="1" spans="1:12">
      <c r="A57" s="30">
        <v>19</v>
      </c>
      <c r="B57" s="14" t="s">
        <v>157</v>
      </c>
      <c r="C57" s="30" t="s">
        <v>154</v>
      </c>
      <c r="D57" s="33"/>
      <c r="E57" s="30" t="s">
        <v>128</v>
      </c>
      <c r="F57" s="59"/>
      <c r="G57" s="59"/>
      <c r="H57" s="60"/>
      <c r="I57" s="40"/>
      <c r="J57" s="65">
        <v>0</v>
      </c>
      <c r="K57" s="68">
        <f t="shared" si="2"/>
        <v>0</v>
      </c>
      <c r="L57" s="41"/>
    </row>
    <row r="58" s="53" customFormat="1" spans="1:12">
      <c r="A58" s="30">
        <v>20</v>
      </c>
      <c r="B58" s="14" t="s">
        <v>158</v>
      </c>
      <c r="C58" s="30" t="s">
        <v>154</v>
      </c>
      <c r="D58" s="33"/>
      <c r="E58" s="30" t="s">
        <v>128</v>
      </c>
      <c r="F58" s="60"/>
      <c r="G58" s="60"/>
      <c r="H58" s="60"/>
      <c r="I58" s="40">
        <v>0.09</v>
      </c>
      <c r="J58" s="65">
        <v>960</v>
      </c>
      <c r="K58" s="68">
        <f t="shared" si="2"/>
        <v>0</v>
      </c>
      <c r="L58" s="41" t="s">
        <v>155</v>
      </c>
    </row>
    <row r="59" s="53" customFormat="1" ht="27" spans="1:12">
      <c r="A59" s="30">
        <v>21</v>
      </c>
      <c r="B59" s="14" t="s">
        <v>159</v>
      </c>
      <c r="C59" s="30" t="s">
        <v>154</v>
      </c>
      <c r="D59" s="33"/>
      <c r="E59" s="30" t="s">
        <v>128</v>
      </c>
      <c r="F59" s="60"/>
      <c r="G59" s="60"/>
      <c r="H59" s="60"/>
      <c r="I59" s="40">
        <v>0.09</v>
      </c>
      <c r="J59" s="65">
        <v>8</v>
      </c>
      <c r="K59" s="68">
        <f t="shared" si="2"/>
        <v>0</v>
      </c>
      <c r="L59" s="41" t="s">
        <v>155</v>
      </c>
    </row>
    <row r="60" s="53" customFormat="1" spans="1:12">
      <c r="A60" s="30">
        <v>22</v>
      </c>
      <c r="B60" s="14" t="s">
        <v>160</v>
      </c>
      <c r="C60" s="30" t="s">
        <v>161</v>
      </c>
      <c r="D60" s="34"/>
      <c r="E60" s="30" t="s">
        <v>128</v>
      </c>
      <c r="F60" s="59"/>
      <c r="G60" s="59"/>
      <c r="H60" s="60"/>
      <c r="I60" s="40">
        <v>0.09</v>
      </c>
      <c r="J60" s="65">
        <v>8</v>
      </c>
      <c r="K60" s="68">
        <f t="shared" si="2"/>
        <v>0</v>
      </c>
      <c r="L60" s="41" t="s">
        <v>155</v>
      </c>
    </row>
    <row r="61" s="53" customFormat="1" spans="1:12">
      <c r="A61" s="28" t="s">
        <v>162</v>
      </c>
      <c r="B61" s="28"/>
      <c r="C61" s="28"/>
      <c r="D61" s="12"/>
      <c r="E61" s="28"/>
      <c r="F61" s="29"/>
      <c r="G61" s="29"/>
      <c r="H61" s="29"/>
      <c r="I61" s="29"/>
      <c r="J61" s="65"/>
      <c r="K61" s="66"/>
      <c r="L61" s="67"/>
    </row>
    <row r="62" s="53" customFormat="1" ht="27" spans="1:12">
      <c r="A62" s="30">
        <v>1</v>
      </c>
      <c r="B62" s="36" t="s">
        <v>163</v>
      </c>
      <c r="C62" s="36" t="s">
        <v>164</v>
      </c>
      <c r="D62" s="37" t="s">
        <v>165</v>
      </c>
      <c r="E62" s="30" t="s">
        <v>88</v>
      </c>
      <c r="F62" s="59"/>
      <c r="G62" s="59"/>
      <c r="H62" s="60"/>
      <c r="I62" s="40">
        <v>0.09</v>
      </c>
      <c r="J62" s="65">
        <v>7200</v>
      </c>
      <c r="K62" s="68">
        <f t="shared" ref="K62:K66" si="3">H62*J62</f>
        <v>0</v>
      </c>
      <c r="L62" s="41"/>
    </row>
    <row r="63" s="53" customFormat="1" ht="27" spans="1:12">
      <c r="A63" s="30">
        <v>2</v>
      </c>
      <c r="B63" s="36"/>
      <c r="C63" s="36" t="s">
        <v>166</v>
      </c>
      <c r="D63" s="38"/>
      <c r="E63" s="30" t="s">
        <v>88</v>
      </c>
      <c r="F63" s="59"/>
      <c r="G63" s="59"/>
      <c r="H63" s="60"/>
      <c r="I63" s="40">
        <v>0.09</v>
      </c>
      <c r="J63" s="65">
        <v>40</v>
      </c>
      <c r="K63" s="68">
        <f t="shared" si="3"/>
        <v>0</v>
      </c>
      <c r="L63" s="41"/>
    </row>
    <row r="64" s="53" customFormat="1" ht="27" spans="1:12">
      <c r="A64" s="30">
        <v>3</v>
      </c>
      <c r="B64" s="36"/>
      <c r="C64" s="36" t="s">
        <v>167</v>
      </c>
      <c r="D64" s="39"/>
      <c r="E64" s="30" t="s">
        <v>88</v>
      </c>
      <c r="F64" s="59"/>
      <c r="G64" s="59"/>
      <c r="H64" s="60"/>
      <c r="I64" s="40">
        <v>0.09</v>
      </c>
      <c r="J64" s="65">
        <v>40</v>
      </c>
      <c r="K64" s="68">
        <f t="shared" si="3"/>
        <v>0</v>
      </c>
      <c r="L64" s="41"/>
    </row>
    <row r="65" s="53" customFormat="1" spans="1:12">
      <c r="A65" s="30">
        <v>4</v>
      </c>
      <c r="B65" s="14" t="s">
        <v>168</v>
      </c>
      <c r="C65" s="30" t="s">
        <v>169</v>
      </c>
      <c r="D65" s="32" t="s">
        <v>170</v>
      </c>
      <c r="E65" s="30" t="s">
        <v>88</v>
      </c>
      <c r="F65" s="59"/>
      <c r="G65" s="59"/>
      <c r="H65" s="60"/>
      <c r="I65" s="40">
        <v>0.09</v>
      </c>
      <c r="J65" s="65">
        <v>8000</v>
      </c>
      <c r="K65" s="68">
        <f t="shared" si="3"/>
        <v>0</v>
      </c>
      <c r="L65" s="41"/>
    </row>
    <row r="66" s="53" customFormat="1" spans="1:12">
      <c r="A66" s="30">
        <v>5</v>
      </c>
      <c r="B66" s="14"/>
      <c r="C66" s="30" t="s">
        <v>171</v>
      </c>
      <c r="D66" s="34"/>
      <c r="E66" s="30" t="s">
        <v>88</v>
      </c>
      <c r="F66" s="59"/>
      <c r="G66" s="59"/>
      <c r="H66" s="60"/>
      <c r="I66" s="40">
        <v>0.09</v>
      </c>
      <c r="J66" s="65">
        <v>4000</v>
      </c>
      <c r="K66" s="68">
        <f t="shared" si="3"/>
        <v>0</v>
      </c>
      <c r="L66" s="41"/>
    </row>
    <row r="67" s="53" customFormat="1" spans="1:12">
      <c r="A67" s="28" t="s">
        <v>172</v>
      </c>
      <c r="B67" s="28"/>
      <c r="C67" s="28"/>
      <c r="D67" s="12"/>
      <c r="E67" s="28"/>
      <c r="F67" s="29"/>
      <c r="G67" s="29"/>
      <c r="H67" s="29"/>
      <c r="I67" s="29"/>
      <c r="J67" s="65"/>
      <c r="K67" s="66"/>
      <c r="L67" s="67"/>
    </row>
    <row r="68" s="53" customFormat="1" ht="27" spans="1:12">
      <c r="A68" s="30">
        <v>1</v>
      </c>
      <c r="B68" s="14" t="s">
        <v>173</v>
      </c>
      <c r="C68" s="14" t="s">
        <v>174</v>
      </c>
      <c r="D68" s="14" t="s">
        <v>148</v>
      </c>
      <c r="E68" s="30" t="s">
        <v>84</v>
      </c>
      <c r="F68" s="59"/>
      <c r="G68" s="59"/>
      <c r="H68" s="60"/>
      <c r="I68" s="40">
        <v>0.09</v>
      </c>
      <c r="J68" s="65">
        <v>0</v>
      </c>
      <c r="K68" s="68">
        <f t="shared" ref="K68:K70" si="4">H68*J68</f>
        <v>0</v>
      </c>
      <c r="L68" s="41"/>
    </row>
    <row r="69" s="53" customFormat="1" spans="1:12">
      <c r="A69" s="30">
        <v>2</v>
      </c>
      <c r="B69" s="14" t="s">
        <v>175</v>
      </c>
      <c r="C69" s="14" t="s">
        <v>176</v>
      </c>
      <c r="D69" s="14" t="s">
        <v>148</v>
      </c>
      <c r="E69" s="30" t="s">
        <v>88</v>
      </c>
      <c r="F69" s="59"/>
      <c r="G69" s="59"/>
      <c r="H69" s="60"/>
      <c r="I69" s="40">
        <v>0.09</v>
      </c>
      <c r="J69" s="65">
        <v>0</v>
      </c>
      <c r="K69" s="68">
        <f t="shared" si="4"/>
        <v>0</v>
      </c>
      <c r="L69" s="41"/>
    </row>
    <row r="70" s="53" customFormat="1" spans="1:12">
      <c r="A70" s="30">
        <v>3</v>
      </c>
      <c r="B70" s="14" t="s">
        <v>177</v>
      </c>
      <c r="C70" s="14" t="s">
        <v>178</v>
      </c>
      <c r="D70" s="14" t="s">
        <v>148</v>
      </c>
      <c r="E70" s="30" t="s">
        <v>88</v>
      </c>
      <c r="F70" s="60"/>
      <c r="G70" s="60"/>
      <c r="H70" s="60"/>
      <c r="I70" s="40">
        <v>0.09</v>
      </c>
      <c r="J70" s="65">
        <v>0</v>
      </c>
      <c r="K70" s="68">
        <f t="shared" si="4"/>
        <v>0</v>
      </c>
      <c r="L70" s="41"/>
    </row>
    <row r="71" s="53" customFormat="1" spans="1:12">
      <c r="A71" s="28" t="s">
        <v>179</v>
      </c>
      <c r="B71" s="28"/>
      <c r="C71" s="28"/>
      <c r="D71" s="12"/>
      <c r="E71" s="28"/>
      <c r="F71" s="29"/>
      <c r="G71" s="29"/>
      <c r="H71" s="29"/>
      <c r="I71" s="29"/>
      <c r="J71" s="65"/>
      <c r="K71" s="66"/>
      <c r="L71" s="67"/>
    </row>
    <row r="72" s="53" customFormat="1" spans="1:12">
      <c r="A72" s="30">
        <v>1</v>
      </c>
      <c r="B72" s="14" t="s">
        <v>180</v>
      </c>
      <c r="C72" s="14"/>
      <c r="D72" s="14"/>
      <c r="E72" s="14" t="s">
        <v>144</v>
      </c>
      <c r="F72" s="59"/>
      <c r="G72" s="59"/>
      <c r="H72" s="60"/>
      <c r="I72" s="40">
        <v>0.09</v>
      </c>
      <c r="J72" s="65">
        <v>210</v>
      </c>
      <c r="K72" s="68">
        <f t="shared" ref="K72:K82" si="5">H72*J72</f>
        <v>0</v>
      </c>
      <c r="L72" s="41" t="s">
        <v>181</v>
      </c>
    </row>
    <row r="73" s="53" customFormat="1" spans="1:12">
      <c r="A73" s="30">
        <v>2</v>
      </c>
      <c r="B73" s="14" t="s">
        <v>182</v>
      </c>
      <c r="C73" s="14" t="s">
        <v>183</v>
      </c>
      <c r="D73" s="14"/>
      <c r="E73" s="14" t="s">
        <v>144</v>
      </c>
      <c r="F73" s="59"/>
      <c r="G73" s="59"/>
      <c r="H73" s="60"/>
      <c r="I73" s="40">
        <v>0.09</v>
      </c>
      <c r="J73" s="65">
        <v>0</v>
      </c>
      <c r="K73" s="68">
        <f t="shared" si="5"/>
        <v>0</v>
      </c>
      <c r="L73" s="41"/>
    </row>
    <row r="74" s="53" customFormat="1" spans="1:12">
      <c r="A74" s="30">
        <v>3</v>
      </c>
      <c r="B74" s="14"/>
      <c r="C74" s="14" t="s">
        <v>142</v>
      </c>
      <c r="D74" s="14"/>
      <c r="E74" s="14" t="s">
        <v>144</v>
      </c>
      <c r="F74" s="59"/>
      <c r="G74" s="59"/>
      <c r="H74" s="60"/>
      <c r="I74" s="40">
        <v>0.09</v>
      </c>
      <c r="J74" s="65">
        <v>0</v>
      </c>
      <c r="K74" s="68">
        <f t="shared" si="5"/>
        <v>0</v>
      </c>
      <c r="L74" s="41"/>
    </row>
    <row r="75" s="53" customFormat="1" spans="1:12">
      <c r="A75" s="30">
        <v>4</v>
      </c>
      <c r="B75" s="14" t="s">
        <v>184</v>
      </c>
      <c r="C75" s="30"/>
      <c r="D75" s="14"/>
      <c r="E75" s="30" t="s">
        <v>88</v>
      </c>
      <c r="F75" s="59"/>
      <c r="G75" s="59"/>
      <c r="H75" s="60"/>
      <c r="I75" s="40">
        <v>0.09</v>
      </c>
      <c r="J75" s="65">
        <v>0</v>
      </c>
      <c r="K75" s="68">
        <f t="shared" si="5"/>
        <v>0</v>
      </c>
      <c r="L75" s="41"/>
    </row>
    <row r="76" s="53" customFormat="1" spans="1:12">
      <c r="A76" s="30">
        <v>5</v>
      </c>
      <c r="B76" s="14" t="s">
        <v>185</v>
      </c>
      <c r="C76" s="14"/>
      <c r="D76" s="14"/>
      <c r="E76" s="30" t="s">
        <v>144</v>
      </c>
      <c r="F76" s="59"/>
      <c r="G76" s="59"/>
      <c r="H76" s="60"/>
      <c r="I76" s="40">
        <v>0.09</v>
      </c>
      <c r="J76" s="65">
        <v>0</v>
      </c>
      <c r="K76" s="68">
        <f t="shared" si="5"/>
        <v>0</v>
      </c>
      <c r="L76" s="41"/>
    </row>
    <row r="77" s="53" customFormat="1" ht="27" spans="1:12">
      <c r="A77" s="30">
        <v>6</v>
      </c>
      <c r="B77" s="14" t="s">
        <v>186</v>
      </c>
      <c r="C77" s="14"/>
      <c r="D77" s="14"/>
      <c r="E77" s="30" t="s">
        <v>144</v>
      </c>
      <c r="F77" s="59"/>
      <c r="G77" s="59"/>
      <c r="H77" s="60"/>
      <c r="I77" s="40">
        <v>0.09</v>
      </c>
      <c r="J77" s="65">
        <v>1200</v>
      </c>
      <c r="K77" s="68">
        <f t="shared" si="5"/>
        <v>0</v>
      </c>
      <c r="L77" s="41" t="s">
        <v>187</v>
      </c>
    </row>
    <row r="78" s="53" customFormat="1" spans="1:12">
      <c r="A78" s="30">
        <v>7</v>
      </c>
      <c r="B78" s="14" t="s">
        <v>188</v>
      </c>
      <c r="C78" s="14"/>
      <c r="D78" s="14"/>
      <c r="E78" s="30" t="s">
        <v>88</v>
      </c>
      <c r="F78" s="59"/>
      <c r="G78" s="59"/>
      <c r="H78" s="60"/>
      <c r="I78" s="40">
        <v>0.09</v>
      </c>
      <c r="J78" s="65">
        <v>0</v>
      </c>
      <c r="K78" s="68">
        <f t="shared" si="5"/>
        <v>0</v>
      </c>
      <c r="L78" s="41"/>
    </row>
    <row r="79" s="53" customFormat="1" spans="1:12">
      <c r="A79" s="30">
        <v>8</v>
      </c>
      <c r="B79" s="14" t="s">
        <v>189</v>
      </c>
      <c r="C79" s="14"/>
      <c r="D79" s="14"/>
      <c r="E79" s="30" t="s">
        <v>128</v>
      </c>
      <c r="F79" s="59"/>
      <c r="G79" s="59"/>
      <c r="H79" s="60"/>
      <c r="I79" s="40">
        <v>0.09</v>
      </c>
      <c r="J79" s="65">
        <v>0</v>
      </c>
      <c r="K79" s="68">
        <f t="shared" si="5"/>
        <v>0</v>
      </c>
      <c r="L79" s="41"/>
    </row>
    <row r="80" s="53" customFormat="1" spans="1:12">
      <c r="A80" s="30">
        <v>9</v>
      </c>
      <c r="B80" s="14" t="s">
        <v>190</v>
      </c>
      <c r="C80" s="14"/>
      <c r="D80" s="14"/>
      <c r="E80" s="30" t="s">
        <v>44</v>
      </c>
      <c r="F80" s="59"/>
      <c r="G80" s="59"/>
      <c r="H80" s="60"/>
      <c r="I80" s="40">
        <v>0.09</v>
      </c>
      <c r="J80" s="65">
        <v>0</v>
      </c>
      <c r="K80" s="68">
        <f t="shared" si="5"/>
        <v>0</v>
      </c>
      <c r="L80" s="41" t="s">
        <v>191</v>
      </c>
    </row>
    <row r="81" s="53" customFormat="1" spans="1:12">
      <c r="A81" s="30">
        <v>10</v>
      </c>
      <c r="B81" s="14" t="s">
        <v>192</v>
      </c>
      <c r="C81" s="14"/>
      <c r="D81" s="14"/>
      <c r="E81" s="30" t="s">
        <v>44</v>
      </c>
      <c r="F81" s="59"/>
      <c r="G81" s="59"/>
      <c r="H81" s="60"/>
      <c r="I81" s="40">
        <v>0.09</v>
      </c>
      <c r="J81" s="65">
        <v>0</v>
      </c>
      <c r="K81" s="68">
        <f t="shared" si="5"/>
        <v>0</v>
      </c>
      <c r="L81" s="41" t="s">
        <v>193</v>
      </c>
    </row>
    <row r="82" s="53" customFormat="1" spans="1:12">
      <c r="A82" s="30">
        <v>11</v>
      </c>
      <c r="B82" s="14" t="s">
        <v>194</v>
      </c>
      <c r="C82" s="14"/>
      <c r="D82" s="14"/>
      <c r="E82" s="30" t="s">
        <v>44</v>
      </c>
      <c r="F82" s="59"/>
      <c r="G82" s="59"/>
      <c r="H82" s="60"/>
      <c r="I82" s="40">
        <v>0.09</v>
      </c>
      <c r="J82" s="65">
        <v>50</v>
      </c>
      <c r="K82" s="68">
        <f t="shared" si="5"/>
        <v>0</v>
      </c>
      <c r="L82" s="41" t="s">
        <v>195</v>
      </c>
    </row>
    <row r="83" s="53" customFormat="1" spans="1:12">
      <c r="A83" s="70" t="s">
        <v>196</v>
      </c>
      <c r="B83" s="71"/>
      <c r="C83" s="71"/>
      <c r="D83" s="71"/>
      <c r="E83" s="71"/>
      <c r="F83" s="71"/>
      <c r="G83" s="71"/>
      <c r="H83" s="71"/>
      <c r="I83" s="71"/>
      <c r="J83" s="72"/>
      <c r="K83" s="68">
        <f>SUM(K4:K82)</f>
        <v>0</v>
      </c>
      <c r="L83" s="67"/>
    </row>
    <row r="84" s="53" customFormat="1" spans="1:12">
      <c r="A84" s="44" t="s">
        <v>197</v>
      </c>
      <c r="B84" s="45"/>
      <c r="C84" s="45"/>
      <c r="D84" s="45"/>
      <c r="E84" s="45"/>
      <c r="F84" s="45"/>
      <c r="G84" s="45"/>
      <c r="H84" s="45"/>
      <c r="I84" s="45"/>
      <c r="J84" s="50"/>
      <c r="K84" s="57"/>
      <c r="L84" s="54"/>
    </row>
    <row r="85" s="53" customFormat="1" spans="1:12">
      <c r="A85" s="46"/>
      <c r="B85" s="47"/>
      <c r="C85" s="47"/>
      <c r="D85" s="47"/>
      <c r="E85" s="47"/>
      <c r="F85" s="47"/>
      <c r="G85" s="47"/>
      <c r="H85" s="47"/>
      <c r="I85" s="47"/>
      <c r="J85" s="51"/>
      <c r="K85" s="57"/>
      <c r="L85" s="54"/>
    </row>
    <row r="86" s="53" customFormat="1" ht="50" customHeight="1" spans="1:12">
      <c r="A86" s="46"/>
      <c r="B86" s="47"/>
      <c r="C86" s="47"/>
      <c r="D86" s="47"/>
      <c r="E86" s="47"/>
      <c r="F86" s="47"/>
      <c r="G86" s="47"/>
      <c r="H86" s="47"/>
      <c r="I86" s="47"/>
      <c r="J86" s="51"/>
      <c r="K86" s="57"/>
      <c r="L86" s="54"/>
    </row>
    <row r="87" s="53" customFormat="1" spans="1:12">
      <c r="A87" s="46"/>
      <c r="B87" s="47"/>
      <c r="C87" s="47"/>
      <c r="D87" s="47"/>
      <c r="E87" s="47"/>
      <c r="F87" s="47"/>
      <c r="G87" s="47"/>
      <c r="H87" s="47"/>
      <c r="I87" s="47"/>
      <c r="J87" s="51"/>
      <c r="K87" s="57"/>
      <c r="L87" s="54"/>
    </row>
    <row r="88" s="53" customFormat="1" spans="1:12">
      <c r="A88" s="46"/>
      <c r="B88" s="47"/>
      <c r="C88" s="47"/>
      <c r="D88" s="47"/>
      <c r="E88" s="47"/>
      <c r="F88" s="47"/>
      <c r="G88" s="47"/>
      <c r="H88" s="47"/>
      <c r="I88" s="47"/>
      <c r="J88" s="51"/>
      <c r="K88" s="57"/>
      <c r="L88" s="54"/>
    </row>
    <row r="89" s="53" customFormat="1" spans="1:12">
      <c r="A89" s="46"/>
      <c r="B89" s="47"/>
      <c r="C89" s="47"/>
      <c r="D89" s="47"/>
      <c r="E89" s="47"/>
      <c r="F89" s="47"/>
      <c r="G89" s="47"/>
      <c r="H89" s="47"/>
      <c r="I89" s="47"/>
      <c r="J89" s="51"/>
      <c r="K89" s="57"/>
      <c r="L89" s="54"/>
    </row>
    <row r="90" s="53" customFormat="1" spans="1:12">
      <c r="A90" s="46"/>
      <c r="B90" s="47"/>
      <c r="C90" s="47"/>
      <c r="D90" s="47"/>
      <c r="E90" s="47"/>
      <c r="F90" s="47"/>
      <c r="G90" s="47"/>
      <c r="H90" s="47"/>
      <c r="I90" s="47"/>
      <c r="J90" s="51"/>
      <c r="K90" s="57"/>
      <c r="L90" s="54"/>
    </row>
    <row r="91" s="53" customFormat="1" spans="1:12">
      <c r="A91" s="46"/>
      <c r="B91" s="47"/>
      <c r="C91" s="47"/>
      <c r="D91" s="47"/>
      <c r="E91" s="47"/>
      <c r="F91" s="47"/>
      <c r="G91" s="47"/>
      <c r="H91" s="47"/>
      <c r="I91" s="47"/>
      <c r="J91" s="51"/>
      <c r="K91" s="57"/>
      <c r="L91" s="54"/>
    </row>
    <row r="92" s="53" customFormat="1" spans="1:12">
      <c r="A92" s="46"/>
      <c r="B92" s="47"/>
      <c r="C92" s="47"/>
      <c r="D92" s="47"/>
      <c r="E92" s="47"/>
      <c r="F92" s="47"/>
      <c r="G92" s="47"/>
      <c r="H92" s="47"/>
      <c r="I92" s="47"/>
      <c r="J92" s="51"/>
      <c r="K92" s="57"/>
      <c r="L92" s="54"/>
    </row>
    <row r="93" s="53" customFormat="1" spans="1:12">
      <c r="A93" s="48"/>
      <c r="B93" s="49"/>
      <c r="C93" s="49"/>
      <c r="D93" s="49"/>
      <c r="E93" s="49"/>
      <c r="F93" s="49"/>
      <c r="G93" s="49"/>
      <c r="H93" s="49"/>
      <c r="I93" s="49"/>
      <c r="J93" s="52"/>
      <c r="K93" s="57"/>
      <c r="L93" s="54"/>
    </row>
  </sheetData>
  <mergeCells count="42">
    <mergeCell ref="A1:L1"/>
    <mergeCell ref="A3:I3"/>
    <mergeCell ref="A27:I27"/>
    <mergeCell ref="A38:I38"/>
    <mergeCell ref="A61:I61"/>
    <mergeCell ref="A67:I67"/>
    <mergeCell ref="A71:I71"/>
    <mergeCell ref="A83:J83"/>
    <mergeCell ref="B6:B15"/>
    <mergeCell ref="B16:B25"/>
    <mergeCell ref="B28:B32"/>
    <mergeCell ref="B33:B37"/>
    <mergeCell ref="B39:B41"/>
    <mergeCell ref="B42:B43"/>
    <mergeCell ref="B44:B46"/>
    <mergeCell ref="B47:B48"/>
    <mergeCell ref="B49:B50"/>
    <mergeCell ref="B62:B64"/>
    <mergeCell ref="B65:B66"/>
    <mergeCell ref="B73:B74"/>
    <mergeCell ref="D6:D15"/>
    <mergeCell ref="D16:D25"/>
    <mergeCell ref="D28:D32"/>
    <mergeCell ref="D33:D37"/>
    <mergeCell ref="D39:D41"/>
    <mergeCell ref="D42:D43"/>
    <mergeCell ref="D44:D46"/>
    <mergeCell ref="D47:D51"/>
    <mergeCell ref="D53:D54"/>
    <mergeCell ref="D55:D60"/>
    <mergeCell ref="D62:D64"/>
    <mergeCell ref="D65:D66"/>
    <mergeCell ref="L6:L15"/>
    <mergeCell ref="L16:L25"/>
    <mergeCell ref="L28:L32"/>
    <mergeCell ref="L33:L37"/>
    <mergeCell ref="L39:L41"/>
    <mergeCell ref="L42:L43"/>
    <mergeCell ref="L44:L46"/>
    <mergeCell ref="L47:L51"/>
    <mergeCell ref="L65:L66"/>
    <mergeCell ref="A84:J93"/>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92"/>
  <sheetViews>
    <sheetView zoomScale="85" zoomScaleNormal="85" zoomScaleSheetLayoutView="70" workbookViewId="0">
      <selection activeCell="D28" sqref="D28:D32"/>
    </sheetView>
  </sheetViews>
  <sheetFormatPr defaultColWidth="9" defaultRowHeight="13.5"/>
  <cols>
    <col min="1" max="1" width="5.375" style="23" customWidth="1"/>
    <col min="2" max="2" width="36.25" style="23" customWidth="1"/>
    <col min="3" max="3" width="23.875" style="23" customWidth="1"/>
    <col min="4" max="4" width="50.875" style="8" customWidth="1"/>
    <col min="5" max="5" width="7" style="23" customWidth="1"/>
    <col min="6" max="6" width="9.75" style="24" customWidth="1"/>
    <col min="7" max="7" width="12.625" style="24" customWidth="1"/>
    <col min="8" max="8" width="16.625" style="24" customWidth="1"/>
    <col min="9" max="9" width="4.625" style="25" customWidth="1"/>
    <col min="10" max="10" width="51.25" style="8" customWidth="1"/>
    <col min="11" max="11" width="9" style="23" customWidth="1"/>
    <col min="12" max="235" width="9" style="23"/>
    <col min="236" max="236" width="6.33333333333333" style="23" customWidth="1"/>
    <col min="237" max="237" width="18.6666666666667" style="23" customWidth="1"/>
    <col min="238" max="238" width="21.1083333333333" style="23" customWidth="1"/>
    <col min="239" max="239" width="10.3333333333333" style="23" customWidth="1"/>
    <col min="240" max="243" width="9" style="23"/>
    <col min="244" max="244" width="13.3333333333333" style="23" customWidth="1"/>
    <col min="245" max="491" width="9" style="23"/>
    <col min="492" max="492" width="6.33333333333333" style="23" customWidth="1"/>
    <col min="493" max="493" width="18.6666666666667" style="23" customWidth="1"/>
    <col min="494" max="494" width="21.1083333333333" style="23" customWidth="1"/>
    <col min="495" max="495" width="10.3333333333333" style="23" customWidth="1"/>
    <col min="496" max="499" width="9" style="23"/>
    <col min="500" max="500" width="13.3333333333333" style="23" customWidth="1"/>
    <col min="501" max="747" width="9" style="23"/>
    <col min="748" max="748" width="6.33333333333333" style="23" customWidth="1"/>
    <col min="749" max="749" width="18.6666666666667" style="23" customWidth="1"/>
    <col min="750" max="750" width="21.1083333333333" style="23" customWidth="1"/>
    <col min="751" max="751" width="10.3333333333333" style="23" customWidth="1"/>
    <col min="752" max="755" width="9" style="23"/>
    <col min="756" max="756" width="13.3333333333333" style="23" customWidth="1"/>
    <col min="757" max="1003" width="9" style="23"/>
    <col min="1004" max="1004" width="6.33333333333333" style="23" customWidth="1"/>
    <col min="1005" max="1005" width="18.6666666666667" style="23" customWidth="1"/>
    <col min="1006" max="1006" width="21.1083333333333" style="23" customWidth="1"/>
    <col min="1007" max="1007" width="10.3333333333333" style="23" customWidth="1"/>
    <col min="1008" max="1011" width="9" style="23"/>
    <col min="1012" max="1012" width="13.3333333333333" style="23" customWidth="1"/>
    <col min="1013" max="1259" width="9" style="23"/>
    <col min="1260" max="1260" width="6.33333333333333" style="23" customWidth="1"/>
    <col min="1261" max="1261" width="18.6666666666667" style="23" customWidth="1"/>
    <col min="1262" max="1262" width="21.1083333333333" style="23" customWidth="1"/>
    <col min="1263" max="1263" width="10.3333333333333" style="23" customWidth="1"/>
    <col min="1264" max="1267" width="9" style="23"/>
    <col min="1268" max="1268" width="13.3333333333333" style="23" customWidth="1"/>
    <col min="1269" max="1515" width="9" style="23"/>
    <col min="1516" max="1516" width="6.33333333333333" style="23" customWidth="1"/>
    <col min="1517" max="1517" width="18.6666666666667" style="23" customWidth="1"/>
    <col min="1518" max="1518" width="21.1083333333333" style="23" customWidth="1"/>
    <col min="1519" max="1519" width="10.3333333333333" style="23" customWidth="1"/>
    <col min="1520" max="1523" width="9" style="23"/>
    <col min="1524" max="1524" width="13.3333333333333" style="23" customWidth="1"/>
    <col min="1525" max="1771" width="9" style="23"/>
    <col min="1772" max="1772" width="6.33333333333333" style="23" customWidth="1"/>
    <col min="1773" max="1773" width="18.6666666666667" style="23" customWidth="1"/>
    <col min="1774" max="1774" width="21.1083333333333" style="23" customWidth="1"/>
    <col min="1775" max="1775" width="10.3333333333333" style="23" customWidth="1"/>
    <col min="1776" max="1779" width="9" style="23"/>
    <col min="1780" max="1780" width="13.3333333333333" style="23" customWidth="1"/>
    <col min="1781" max="2027" width="9" style="23"/>
    <col min="2028" max="2028" width="6.33333333333333" style="23" customWidth="1"/>
    <col min="2029" max="2029" width="18.6666666666667" style="23" customWidth="1"/>
    <col min="2030" max="2030" width="21.1083333333333" style="23" customWidth="1"/>
    <col min="2031" max="2031" width="10.3333333333333" style="23" customWidth="1"/>
    <col min="2032" max="2035" width="9" style="23"/>
    <col min="2036" max="2036" width="13.3333333333333" style="23" customWidth="1"/>
    <col min="2037" max="2283" width="9" style="23"/>
    <col min="2284" max="2284" width="6.33333333333333" style="23" customWidth="1"/>
    <col min="2285" max="2285" width="18.6666666666667" style="23" customWidth="1"/>
    <col min="2286" max="2286" width="21.1083333333333" style="23" customWidth="1"/>
    <col min="2287" max="2287" width="10.3333333333333" style="23" customWidth="1"/>
    <col min="2288" max="2291" width="9" style="23"/>
    <col min="2292" max="2292" width="13.3333333333333" style="23" customWidth="1"/>
    <col min="2293" max="2539" width="9" style="23"/>
    <col min="2540" max="2540" width="6.33333333333333" style="23" customWidth="1"/>
    <col min="2541" max="2541" width="18.6666666666667" style="23" customWidth="1"/>
    <col min="2542" max="2542" width="21.1083333333333" style="23" customWidth="1"/>
    <col min="2543" max="2543" width="10.3333333333333" style="23" customWidth="1"/>
    <col min="2544" max="2547" width="9" style="23"/>
    <col min="2548" max="2548" width="13.3333333333333" style="23" customWidth="1"/>
    <col min="2549" max="2795" width="9" style="23"/>
    <col min="2796" max="2796" width="6.33333333333333" style="23" customWidth="1"/>
    <col min="2797" max="2797" width="18.6666666666667" style="23" customWidth="1"/>
    <col min="2798" max="2798" width="21.1083333333333" style="23" customWidth="1"/>
    <col min="2799" max="2799" width="10.3333333333333" style="23" customWidth="1"/>
    <col min="2800" max="2803" width="9" style="23"/>
    <col min="2804" max="2804" width="13.3333333333333" style="23" customWidth="1"/>
    <col min="2805" max="3051" width="9" style="23"/>
    <col min="3052" max="3052" width="6.33333333333333" style="23" customWidth="1"/>
    <col min="3053" max="3053" width="18.6666666666667" style="23" customWidth="1"/>
    <col min="3054" max="3054" width="21.1083333333333" style="23" customWidth="1"/>
    <col min="3055" max="3055" width="10.3333333333333" style="23" customWidth="1"/>
    <col min="3056" max="3059" width="9" style="23"/>
    <col min="3060" max="3060" width="13.3333333333333" style="23" customWidth="1"/>
    <col min="3061" max="3307" width="9" style="23"/>
    <col min="3308" max="3308" width="6.33333333333333" style="23" customWidth="1"/>
    <col min="3309" max="3309" width="18.6666666666667" style="23" customWidth="1"/>
    <col min="3310" max="3310" width="21.1083333333333" style="23" customWidth="1"/>
    <col min="3311" max="3311" width="10.3333333333333" style="23" customWidth="1"/>
    <col min="3312" max="3315" width="9" style="23"/>
    <col min="3316" max="3316" width="13.3333333333333" style="23" customWidth="1"/>
    <col min="3317" max="3563" width="9" style="23"/>
    <col min="3564" max="3564" width="6.33333333333333" style="23" customWidth="1"/>
    <col min="3565" max="3565" width="18.6666666666667" style="23" customWidth="1"/>
    <col min="3566" max="3566" width="21.1083333333333" style="23" customWidth="1"/>
    <col min="3567" max="3567" width="10.3333333333333" style="23" customWidth="1"/>
    <col min="3568" max="3571" width="9" style="23"/>
    <col min="3572" max="3572" width="13.3333333333333" style="23" customWidth="1"/>
    <col min="3573" max="3819" width="9" style="23"/>
    <col min="3820" max="3820" width="6.33333333333333" style="23" customWidth="1"/>
    <col min="3821" max="3821" width="18.6666666666667" style="23" customWidth="1"/>
    <col min="3822" max="3822" width="21.1083333333333" style="23" customWidth="1"/>
    <col min="3823" max="3823" width="10.3333333333333" style="23" customWidth="1"/>
    <col min="3824" max="3827" width="9" style="23"/>
    <col min="3828" max="3828" width="13.3333333333333" style="23" customWidth="1"/>
    <col min="3829" max="4075" width="9" style="23"/>
    <col min="4076" max="4076" width="6.33333333333333" style="23" customWidth="1"/>
    <col min="4077" max="4077" width="18.6666666666667" style="23" customWidth="1"/>
    <col min="4078" max="4078" width="21.1083333333333" style="23" customWidth="1"/>
    <col min="4079" max="4079" width="10.3333333333333" style="23" customWidth="1"/>
    <col min="4080" max="4083" width="9" style="23"/>
    <col min="4084" max="4084" width="13.3333333333333" style="23" customWidth="1"/>
    <col min="4085" max="4331" width="9" style="23"/>
    <col min="4332" max="4332" width="6.33333333333333" style="23" customWidth="1"/>
    <col min="4333" max="4333" width="18.6666666666667" style="23" customWidth="1"/>
    <col min="4334" max="4334" width="21.1083333333333" style="23" customWidth="1"/>
    <col min="4335" max="4335" width="10.3333333333333" style="23" customWidth="1"/>
    <col min="4336" max="4339" width="9" style="23"/>
    <col min="4340" max="4340" width="13.3333333333333" style="23" customWidth="1"/>
    <col min="4341" max="4587" width="9" style="23"/>
    <col min="4588" max="4588" width="6.33333333333333" style="23" customWidth="1"/>
    <col min="4589" max="4589" width="18.6666666666667" style="23" customWidth="1"/>
    <col min="4590" max="4590" width="21.1083333333333" style="23" customWidth="1"/>
    <col min="4591" max="4591" width="10.3333333333333" style="23" customWidth="1"/>
    <col min="4592" max="4595" width="9" style="23"/>
    <col min="4596" max="4596" width="13.3333333333333" style="23" customWidth="1"/>
    <col min="4597" max="4843" width="9" style="23"/>
    <col min="4844" max="4844" width="6.33333333333333" style="23" customWidth="1"/>
    <col min="4845" max="4845" width="18.6666666666667" style="23" customWidth="1"/>
    <col min="4846" max="4846" width="21.1083333333333" style="23" customWidth="1"/>
    <col min="4847" max="4847" width="10.3333333333333" style="23" customWidth="1"/>
    <col min="4848" max="4851" width="9" style="23"/>
    <col min="4852" max="4852" width="13.3333333333333" style="23" customWidth="1"/>
    <col min="4853" max="5099" width="9" style="23"/>
    <col min="5100" max="5100" width="6.33333333333333" style="23" customWidth="1"/>
    <col min="5101" max="5101" width="18.6666666666667" style="23" customWidth="1"/>
    <col min="5102" max="5102" width="21.1083333333333" style="23" customWidth="1"/>
    <col min="5103" max="5103" width="10.3333333333333" style="23" customWidth="1"/>
    <col min="5104" max="5107" width="9" style="23"/>
    <col min="5108" max="5108" width="13.3333333333333" style="23" customWidth="1"/>
    <col min="5109" max="5355" width="9" style="23"/>
    <col min="5356" max="5356" width="6.33333333333333" style="23" customWidth="1"/>
    <col min="5357" max="5357" width="18.6666666666667" style="23" customWidth="1"/>
    <col min="5358" max="5358" width="21.1083333333333" style="23" customWidth="1"/>
    <col min="5359" max="5359" width="10.3333333333333" style="23" customWidth="1"/>
    <col min="5360" max="5363" width="9" style="23"/>
    <col min="5364" max="5364" width="13.3333333333333" style="23" customWidth="1"/>
    <col min="5365" max="5611" width="9" style="23"/>
    <col min="5612" max="5612" width="6.33333333333333" style="23" customWidth="1"/>
    <col min="5613" max="5613" width="18.6666666666667" style="23" customWidth="1"/>
    <col min="5614" max="5614" width="21.1083333333333" style="23" customWidth="1"/>
    <col min="5615" max="5615" width="10.3333333333333" style="23" customWidth="1"/>
    <col min="5616" max="5619" width="9" style="23"/>
    <col min="5620" max="5620" width="13.3333333333333" style="23" customWidth="1"/>
    <col min="5621" max="5867" width="9" style="23"/>
    <col min="5868" max="5868" width="6.33333333333333" style="23" customWidth="1"/>
    <col min="5869" max="5869" width="18.6666666666667" style="23" customWidth="1"/>
    <col min="5870" max="5870" width="21.1083333333333" style="23" customWidth="1"/>
    <col min="5871" max="5871" width="10.3333333333333" style="23" customWidth="1"/>
    <col min="5872" max="5875" width="9" style="23"/>
    <col min="5876" max="5876" width="13.3333333333333" style="23" customWidth="1"/>
    <col min="5877" max="6123" width="9" style="23"/>
    <col min="6124" max="6124" width="6.33333333333333" style="23" customWidth="1"/>
    <col min="6125" max="6125" width="18.6666666666667" style="23" customWidth="1"/>
    <col min="6126" max="6126" width="21.1083333333333" style="23" customWidth="1"/>
    <col min="6127" max="6127" width="10.3333333333333" style="23" customWidth="1"/>
    <col min="6128" max="6131" width="9" style="23"/>
    <col min="6132" max="6132" width="13.3333333333333" style="23" customWidth="1"/>
    <col min="6133" max="6379" width="9" style="23"/>
    <col min="6380" max="6380" width="6.33333333333333" style="23" customWidth="1"/>
    <col min="6381" max="6381" width="18.6666666666667" style="23" customWidth="1"/>
    <col min="6382" max="6382" width="21.1083333333333" style="23" customWidth="1"/>
    <col min="6383" max="6383" width="10.3333333333333" style="23" customWidth="1"/>
    <col min="6384" max="6387" width="9" style="23"/>
    <col min="6388" max="6388" width="13.3333333333333" style="23" customWidth="1"/>
    <col min="6389" max="6635" width="9" style="23"/>
    <col min="6636" max="6636" width="6.33333333333333" style="23" customWidth="1"/>
    <col min="6637" max="6637" width="18.6666666666667" style="23" customWidth="1"/>
    <col min="6638" max="6638" width="21.1083333333333" style="23" customWidth="1"/>
    <col min="6639" max="6639" width="10.3333333333333" style="23" customWidth="1"/>
    <col min="6640" max="6643" width="9" style="23"/>
    <col min="6644" max="6644" width="13.3333333333333" style="23" customWidth="1"/>
    <col min="6645" max="6891" width="9" style="23"/>
    <col min="6892" max="6892" width="6.33333333333333" style="23" customWidth="1"/>
    <col min="6893" max="6893" width="18.6666666666667" style="23" customWidth="1"/>
    <col min="6894" max="6894" width="21.1083333333333" style="23" customWidth="1"/>
    <col min="6895" max="6895" width="10.3333333333333" style="23" customWidth="1"/>
    <col min="6896" max="6899" width="9" style="23"/>
    <col min="6900" max="6900" width="13.3333333333333" style="23" customWidth="1"/>
    <col min="6901" max="7147" width="9" style="23"/>
    <col min="7148" max="7148" width="6.33333333333333" style="23" customWidth="1"/>
    <col min="7149" max="7149" width="18.6666666666667" style="23" customWidth="1"/>
    <col min="7150" max="7150" width="21.1083333333333" style="23" customWidth="1"/>
    <col min="7151" max="7151" width="10.3333333333333" style="23" customWidth="1"/>
    <col min="7152" max="7155" width="9" style="23"/>
    <col min="7156" max="7156" width="13.3333333333333" style="23" customWidth="1"/>
    <col min="7157" max="7403" width="9" style="23"/>
    <col min="7404" max="7404" width="6.33333333333333" style="23" customWidth="1"/>
    <col min="7405" max="7405" width="18.6666666666667" style="23" customWidth="1"/>
    <col min="7406" max="7406" width="21.1083333333333" style="23" customWidth="1"/>
    <col min="7407" max="7407" width="10.3333333333333" style="23" customWidth="1"/>
    <col min="7408" max="7411" width="9" style="23"/>
    <col min="7412" max="7412" width="13.3333333333333" style="23" customWidth="1"/>
    <col min="7413" max="7659" width="9" style="23"/>
    <col min="7660" max="7660" width="6.33333333333333" style="23" customWidth="1"/>
    <col min="7661" max="7661" width="18.6666666666667" style="23" customWidth="1"/>
    <col min="7662" max="7662" width="21.1083333333333" style="23" customWidth="1"/>
    <col min="7663" max="7663" width="10.3333333333333" style="23" customWidth="1"/>
    <col min="7664" max="7667" width="9" style="23"/>
    <col min="7668" max="7668" width="13.3333333333333" style="23" customWidth="1"/>
    <col min="7669" max="7915" width="9" style="23"/>
    <col min="7916" max="7916" width="6.33333333333333" style="23" customWidth="1"/>
    <col min="7917" max="7917" width="18.6666666666667" style="23" customWidth="1"/>
    <col min="7918" max="7918" width="21.1083333333333" style="23" customWidth="1"/>
    <col min="7919" max="7919" width="10.3333333333333" style="23" customWidth="1"/>
    <col min="7920" max="7923" width="9" style="23"/>
    <col min="7924" max="7924" width="13.3333333333333" style="23" customWidth="1"/>
    <col min="7925" max="8171" width="9" style="23"/>
    <col min="8172" max="8172" width="6.33333333333333" style="23" customWidth="1"/>
    <col min="8173" max="8173" width="18.6666666666667" style="23" customWidth="1"/>
    <col min="8174" max="8174" width="21.1083333333333" style="23" customWidth="1"/>
    <col min="8175" max="8175" width="10.3333333333333" style="23" customWidth="1"/>
    <col min="8176" max="8179" width="9" style="23"/>
    <col min="8180" max="8180" width="13.3333333333333" style="23" customWidth="1"/>
    <col min="8181" max="8427" width="9" style="23"/>
    <col min="8428" max="8428" width="6.33333333333333" style="23" customWidth="1"/>
    <col min="8429" max="8429" width="18.6666666666667" style="23" customWidth="1"/>
    <col min="8430" max="8430" width="21.1083333333333" style="23" customWidth="1"/>
    <col min="8431" max="8431" width="10.3333333333333" style="23" customWidth="1"/>
    <col min="8432" max="8435" width="9" style="23"/>
    <col min="8436" max="8436" width="13.3333333333333" style="23" customWidth="1"/>
    <col min="8437" max="8683" width="9" style="23"/>
    <col min="8684" max="8684" width="6.33333333333333" style="23" customWidth="1"/>
    <col min="8685" max="8685" width="18.6666666666667" style="23" customWidth="1"/>
    <col min="8686" max="8686" width="21.1083333333333" style="23" customWidth="1"/>
    <col min="8687" max="8687" width="10.3333333333333" style="23" customWidth="1"/>
    <col min="8688" max="8691" width="9" style="23"/>
    <col min="8692" max="8692" width="13.3333333333333" style="23" customWidth="1"/>
    <col min="8693" max="8939" width="9" style="23"/>
    <col min="8940" max="8940" width="6.33333333333333" style="23" customWidth="1"/>
    <col min="8941" max="8941" width="18.6666666666667" style="23" customWidth="1"/>
    <col min="8942" max="8942" width="21.1083333333333" style="23" customWidth="1"/>
    <col min="8943" max="8943" width="10.3333333333333" style="23" customWidth="1"/>
    <col min="8944" max="8947" width="9" style="23"/>
    <col min="8948" max="8948" width="13.3333333333333" style="23" customWidth="1"/>
    <col min="8949" max="9195" width="9" style="23"/>
    <col min="9196" max="9196" width="6.33333333333333" style="23" customWidth="1"/>
    <col min="9197" max="9197" width="18.6666666666667" style="23" customWidth="1"/>
    <col min="9198" max="9198" width="21.1083333333333" style="23" customWidth="1"/>
    <col min="9199" max="9199" width="10.3333333333333" style="23" customWidth="1"/>
    <col min="9200" max="9203" width="9" style="23"/>
    <col min="9204" max="9204" width="13.3333333333333" style="23" customWidth="1"/>
    <col min="9205" max="9451" width="9" style="23"/>
    <col min="9452" max="9452" width="6.33333333333333" style="23" customWidth="1"/>
    <col min="9453" max="9453" width="18.6666666666667" style="23" customWidth="1"/>
    <col min="9454" max="9454" width="21.1083333333333" style="23" customWidth="1"/>
    <col min="9455" max="9455" width="10.3333333333333" style="23" customWidth="1"/>
    <col min="9456" max="9459" width="9" style="23"/>
    <col min="9460" max="9460" width="13.3333333333333" style="23" customWidth="1"/>
    <col min="9461" max="9707" width="9" style="23"/>
    <col min="9708" max="9708" width="6.33333333333333" style="23" customWidth="1"/>
    <col min="9709" max="9709" width="18.6666666666667" style="23" customWidth="1"/>
    <col min="9710" max="9710" width="21.1083333333333" style="23" customWidth="1"/>
    <col min="9711" max="9711" width="10.3333333333333" style="23" customWidth="1"/>
    <col min="9712" max="9715" width="9" style="23"/>
    <col min="9716" max="9716" width="13.3333333333333" style="23" customWidth="1"/>
    <col min="9717" max="9963" width="9" style="23"/>
    <col min="9964" max="9964" width="6.33333333333333" style="23" customWidth="1"/>
    <col min="9965" max="9965" width="18.6666666666667" style="23" customWidth="1"/>
    <col min="9966" max="9966" width="21.1083333333333" style="23" customWidth="1"/>
    <col min="9967" max="9967" width="10.3333333333333" style="23" customWidth="1"/>
    <col min="9968" max="9971" width="9" style="23"/>
    <col min="9972" max="9972" width="13.3333333333333" style="23" customWidth="1"/>
    <col min="9973" max="10219" width="9" style="23"/>
    <col min="10220" max="10220" width="6.33333333333333" style="23" customWidth="1"/>
    <col min="10221" max="10221" width="18.6666666666667" style="23" customWidth="1"/>
    <col min="10222" max="10222" width="21.1083333333333" style="23" customWidth="1"/>
    <col min="10223" max="10223" width="10.3333333333333" style="23" customWidth="1"/>
    <col min="10224" max="10227" width="9" style="23"/>
    <col min="10228" max="10228" width="13.3333333333333" style="23" customWidth="1"/>
    <col min="10229" max="10475" width="9" style="23"/>
    <col min="10476" max="10476" width="6.33333333333333" style="23" customWidth="1"/>
    <col min="10477" max="10477" width="18.6666666666667" style="23" customWidth="1"/>
    <col min="10478" max="10478" width="21.1083333333333" style="23" customWidth="1"/>
    <col min="10479" max="10479" width="10.3333333333333" style="23" customWidth="1"/>
    <col min="10480" max="10483" width="9" style="23"/>
    <col min="10484" max="10484" width="13.3333333333333" style="23" customWidth="1"/>
    <col min="10485" max="10731" width="9" style="23"/>
    <col min="10732" max="10732" width="6.33333333333333" style="23" customWidth="1"/>
    <col min="10733" max="10733" width="18.6666666666667" style="23" customWidth="1"/>
    <col min="10734" max="10734" width="21.1083333333333" style="23" customWidth="1"/>
    <col min="10735" max="10735" width="10.3333333333333" style="23" customWidth="1"/>
    <col min="10736" max="10739" width="9" style="23"/>
    <col min="10740" max="10740" width="13.3333333333333" style="23" customWidth="1"/>
    <col min="10741" max="10987" width="9" style="23"/>
    <col min="10988" max="10988" width="6.33333333333333" style="23" customWidth="1"/>
    <col min="10989" max="10989" width="18.6666666666667" style="23" customWidth="1"/>
    <col min="10990" max="10990" width="21.1083333333333" style="23" customWidth="1"/>
    <col min="10991" max="10991" width="10.3333333333333" style="23" customWidth="1"/>
    <col min="10992" max="10995" width="9" style="23"/>
    <col min="10996" max="10996" width="13.3333333333333" style="23" customWidth="1"/>
    <col min="10997" max="11243" width="9" style="23"/>
    <col min="11244" max="11244" width="6.33333333333333" style="23" customWidth="1"/>
    <col min="11245" max="11245" width="18.6666666666667" style="23" customWidth="1"/>
    <col min="11246" max="11246" width="21.1083333333333" style="23" customWidth="1"/>
    <col min="11247" max="11247" width="10.3333333333333" style="23" customWidth="1"/>
    <col min="11248" max="11251" width="9" style="23"/>
    <col min="11252" max="11252" width="13.3333333333333" style="23" customWidth="1"/>
    <col min="11253" max="11499" width="9" style="23"/>
    <col min="11500" max="11500" width="6.33333333333333" style="23" customWidth="1"/>
    <col min="11501" max="11501" width="18.6666666666667" style="23" customWidth="1"/>
    <col min="11502" max="11502" width="21.1083333333333" style="23" customWidth="1"/>
    <col min="11503" max="11503" width="10.3333333333333" style="23" customWidth="1"/>
    <col min="11504" max="11507" width="9" style="23"/>
    <col min="11508" max="11508" width="13.3333333333333" style="23" customWidth="1"/>
    <col min="11509" max="11755" width="9" style="23"/>
    <col min="11756" max="11756" width="6.33333333333333" style="23" customWidth="1"/>
    <col min="11757" max="11757" width="18.6666666666667" style="23" customWidth="1"/>
    <col min="11758" max="11758" width="21.1083333333333" style="23" customWidth="1"/>
    <col min="11759" max="11759" width="10.3333333333333" style="23" customWidth="1"/>
    <col min="11760" max="11763" width="9" style="23"/>
    <col min="11764" max="11764" width="13.3333333333333" style="23" customWidth="1"/>
    <col min="11765" max="12011" width="9" style="23"/>
    <col min="12012" max="12012" width="6.33333333333333" style="23" customWidth="1"/>
    <col min="12013" max="12013" width="18.6666666666667" style="23" customWidth="1"/>
    <col min="12014" max="12014" width="21.1083333333333" style="23" customWidth="1"/>
    <col min="12015" max="12015" width="10.3333333333333" style="23" customWidth="1"/>
    <col min="12016" max="12019" width="9" style="23"/>
    <col min="12020" max="12020" width="13.3333333333333" style="23" customWidth="1"/>
    <col min="12021" max="12267" width="9" style="23"/>
    <col min="12268" max="12268" width="6.33333333333333" style="23" customWidth="1"/>
    <col min="12269" max="12269" width="18.6666666666667" style="23" customWidth="1"/>
    <col min="12270" max="12270" width="21.1083333333333" style="23" customWidth="1"/>
    <col min="12271" max="12271" width="10.3333333333333" style="23" customWidth="1"/>
    <col min="12272" max="12275" width="9" style="23"/>
    <col min="12276" max="12276" width="13.3333333333333" style="23" customWidth="1"/>
    <col min="12277" max="12523" width="9" style="23"/>
    <col min="12524" max="12524" width="6.33333333333333" style="23" customWidth="1"/>
    <col min="12525" max="12525" width="18.6666666666667" style="23" customWidth="1"/>
    <col min="12526" max="12526" width="21.1083333333333" style="23" customWidth="1"/>
    <col min="12527" max="12527" width="10.3333333333333" style="23" customWidth="1"/>
    <col min="12528" max="12531" width="9" style="23"/>
    <col min="12532" max="12532" width="13.3333333333333" style="23" customWidth="1"/>
    <col min="12533" max="12779" width="9" style="23"/>
    <col min="12780" max="12780" width="6.33333333333333" style="23" customWidth="1"/>
    <col min="12781" max="12781" width="18.6666666666667" style="23" customWidth="1"/>
    <col min="12782" max="12782" width="21.1083333333333" style="23" customWidth="1"/>
    <col min="12783" max="12783" width="10.3333333333333" style="23" customWidth="1"/>
    <col min="12784" max="12787" width="9" style="23"/>
    <col min="12788" max="12788" width="13.3333333333333" style="23" customWidth="1"/>
    <col min="12789" max="13035" width="9" style="23"/>
    <col min="13036" max="13036" width="6.33333333333333" style="23" customWidth="1"/>
    <col min="13037" max="13037" width="18.6666666666667" style="23" customWidth="1"/>
    <col min="13038" max="13038" width="21.1083333333333" style="23" customWidth="1"/>
    <col min="13039" max="13039" width="10.3333333333333" style="23" customWidth="1"/>
    <col min="13040" max="13043" width="9" style="23"/>
    <col min="13044" max="13044" width="13.3333333333333" style="23" customWidth="1"/>
    <col min="13045" max="13291" width="9" style="23"/>
    <col min="13292" max="13292" width="6.33333333333333" style="23" customWidth="1"/>
    <col min="13293" max="13293" width="18.6666666666667" style="23" customWidth="1"/>
    <col min="13294" max="13294" width="21.1083333333333" style="23" customWidth="1"/>
    <col min="13295" max="13295" width="10.3333333333333" style="23" customWidth="1"/>
    <col min="13296" max="13299" width="9" style="23"/>
    <col min="13300" max="13300" width="13.3333333333333" style="23" customWidth="1"/>
    <col min="13301" max="13547" width="9" style="23"/>
    <col min="13548" max="13548" width="6.33333333333333" style="23" customWidth="1"/>
    <col min="13549" max="13549" width="18.6666666666667" style="23" customWidth="1"/>
    <col min="13550" max="13550" width="21.1083333333333" style="23" customWidth="1"/>
    <col min="13551" max="13551" width="10.3333333333333" style="23" customWidth="1"/>
    <col min="13552" max="13555" width="9" style="23"/>
    <col min="13556" max="13556" width="13.3333333333333" style="23" customWidth="1"/>
    <col min="13557" max="13803" width="9" style="23"/>
    <col min="13804" max="13804" width="6.33333333333333" style="23" customWidth="1"/>
    <col min="13805" max="13805" width="18.6666666666667" style="23" customWidth="1"/>
    <col min="13806" max="13806" width="21.1083333333333" style="23" customWidth="1"/>
    <col min="13807" max="13807" width="10.3333333333333" style="23" customWidth="1"/>
    <col min="13808" max="13811" width="9" style="23"/>
    <col min="13812" max="13812" width="13.3333333333333" style="23" customWidth="1"/>
    <col min="13813" max="14059" width="9" style="23"/>
    <col min="14060" max="14060" width="6.33333333333333" style="23" customWidth="1"/>
    <col min="14061" max="14061" width="18.6666666666667" style="23" customWidth="1"/>
    <col min="14062" max="14062" width="21.1083333333333" style="23" customWidth="1"/>
    <col min="14063" max="14063" width="10.3333333333333" style="23" customWidth="1"/>
    <col min="14064" max="14067" width="9" style="23"/>
    <col min="14068" max="14068" width="13.3333333333333" style="23" customWidth="1"/>
    <col min="14069" max="14315" width="9" style="23"/>
    <col min="14316" max="14316" width="6.33333333333333" style="23" customWidth="1"/>
    <col min="14317" max="14317" width="18.6666666666667" style="23" customWidth="1"/>
    <col min="14318" max="14318" width="21.1083333333333" style="23" customWidth="1"/>
    <col min="14319" max="14319" width="10.3333333333333" style="23" customWidth="1"/>
    <col min="14320" max="14323" width="9" style="23"/>
    <col min="14324" max="14324" width="13.3333333333333" style="23" customWidth="1"/>
    <col min="14325" max="14571" width="9" style="23"/>
    <col min="14572" max="14572" width="6.33333333333333" style="23" customWidth="1"/>
    <col min="14573" max="14573" width="18.6666666666667" style="23" customWidth="1"/>
    <col min="14574" max="14574" width="21.1083333333333" style="23" customWidth="1"/>
    <col min="14575" max="14575" width="10.3333333333333" style="23" customWidth="1"/>
    <col min="14576" max="14579" width="9" style="23"/>
    <col min="14580" max="14580" width="13.3333333333333" style="23" customWidth="1"/>
    <col min="14581" max="14827" width="9" style="23"/>
    <col min="14828" max="14828" width="6.33333333333333" style="23" customWidth="1"/>
    <col min="14829" max="14829" width="18.6666666666667" style="23" customWidth="1"/>
    <col min="14830" max="14830" width="21.1083333333333" style="23" customWidth="1"/>
    <col min="14831" max="14831" width="10.3333333333333" style="23" customWidth="1"/>
    <col min="14832" max="14835" width="9" style="23"/>
    <col min="14836" max="14836" width="13.3333333333333" style="23" customWidth="1"/>
    <col min="14837" max="15083" width="9" style="23"/>
    <col min="15084" max="15084" width="6.33333333333333" style="23" customWidth="1"/>
    <col min="15085" max="15085" width="18.6666666666667" style="23" customWidth="1"/>
    <col min="15086" max="15086" width="21.1083333333333" style="23" customWidth="1"/>
    <col min="15087" max="15087" width="10.3333333333333" style="23" customWidth="1"/>
    <col min="15088" max="15091" width="9" style="23"/>
    <col min="15092" max="15092" width="13.3333333333333" style="23" customWidth="1"/>
    <col min="15093" max="15339" width="9" style="23"/>
    <col min="15340" max="15340" width="6.33333333333333" style="23" customWidth="1"/>
    <col min="15341" max="15341" width="18.6666666666667" style="23" customWidth="1"/>
    <col min="15342" max="15342" width="21.1083333333333" style="23" customWidth="1"/>
    <col min="15343" max="15343" width="10.3333333333333" style="23" customWidth="1"/>
    <col min="15344" max="15347" width="9" style="23"/>
    <col min="15348" max="15348" width="13.3333333333333" style="23" customWidth="1"/>
    <col min="15349" max="15595" width="9" style="23"/>
    <col min="15596" max="15596" width="6.33333333333333" style="23" customWidth="1"/>
    <col min="15597" max="15597" width="18.6666666666667" style="23" customWidth="1"/>
    <col min="15598" max="15598" width="21.1083333333333" style="23" customWidth="1"/>
    <col min="15599" max="15599" width="10.3333333333333" style="23" customWidth="1"/>
    <col min="15600" max="15603" width="9" style="23"/>
    <col min="15604" max="15604" width="13.3333333333333" style="23" customWidth="1"/>
    <col min="15605" max="15851" width="9" style="23"/>
    <col min="15852" max="15852" width="6.33333333333333" style="23" customWidth="1"/>
    <col min="15853" max="15853" width="18.6666666666667" style="23" customWidth="1"/>
    <col min="15854" max="15854" width="21.1083333333333" style="23" customWidth="1"/>
    <col min="15855" max="15855" width="10.3333333333333" style="23" customWidth="1"/>
    <col min="15856" max="15859" width="9" style="23"/>
    <col min="15860" max="15860" width="13.3333333333333" style="23" customWidth="1"/>
    <col min="15861" max="16107" width="9" style="23"/>
    <col min="16108" max="16108" width="6.33333333333333" style="23" customWidth="1"/>
    <col min="16109" max="16109" width="18.6666666666667" style="23" customWidth="1"/>
    <col min="16110" max="16110" width="21.1083333333333" style="23" customWidth="1"/>
    <col min="16111" max="16111" width="10.3333333333333" style="23" customWidth="1"/>
    <col min="16112" max="16115" width="9" style="23"/>
    <col min="16116" max="16116" width="13.3333333333333" style="23" customWidth="1"/>
    <col min="16117" max="16384" width="9" style="23"/>
  </cols>
  <sheetData>
    <row r="1" spans="1:10">
      <c r="A1" s="3" t="s">
        <v>198</v>
      </c>
      <c r="B1" s="3"/>
      <c r="C1" s="3"/>
      <c r="D1" s="1"/>
      <c r="E1" s="3"/>
      <c r="F1" s="26"/>
      <c r="G1" s="26"/>
      <c r="H1" s="26"/>
      <c r="I1" s="26"/>
      <c r="J1" s="1"/>
    </row>
    <row r="2" ht="27" spans="1:10">
      <c r="A2" s="3" t="s">
        <v>16</v>
      </c>
      <c r="B2" s="3" t="s">
        <v>72</v>
      </c>
      <c r="C2" s="3" t="s">
        <v>29</v>
      </c>
      <c r="D2" s="1" t="s">
        <v>73</v>
      </c>
      <c r="E2" s="3" t="s">
        <v>39</v>
      </c>
      <c r="F2" s="27" t="s">
        <v>74</v>
      </c>
      <c r="G2" s="27" t="s">
        <v>75</v>
      </c>
      <c r="H2" s="27" t="s">
        <v>199</v>
      </c>
      <c r="I2" s="11" t="s">
        <v>77</v>
      </c>
      <c r="J2" s="22" t="s">
        <v>19</v>
      </c>
    </row>
    <row r="3" spans="1:10">
      <c r="A3" s="28" t="s">
        <v>80</v>
      </c>
      <c r="B3" s="28"/>
      <c r="C3" s="28"/>
      <c r="D3" s="12"/>
      <c r="E3" s="28"/>
      <c r="F3" s="29"/>
      <c r="G3" s="29"/>
      <c r="H3" s="29"/>
      <c r="I3" s="29"/>
      <c r="J3" s="12"/>
    </row>
    <row r="4" ht="27" spans="1:10">
      <c r="A4" s="30">
        <v>1</v>
      </c>
      <c r="B4" s="14" t="s">
        <v>81</v>
      </c>
      <c r="C4" s="14" t="s">
        <v>82</v>
      </c>
      <c r="D4" s="14" t="s">
        <v>83</v>
      </c>
      <c r="E4" s="30" t="s">
        <v>84</v>
      </c>
      <c r="F4" s="31"/>
      <c r="G4" s="31"/>
      <c r="H4" s="31"/>
      <c r="I4" s="40">
        <v>0.09</v>
      </c>
      <c r="J4" s="14"/>
    </row>
    <row r="5" spans="1:10">
      <c r="A5" s="30">
        <v>2</v>
      </c>
      <c r="B5" s="14" t="s">
        <v>85</v>
      </c>
      <c r="C5" s="30"/>
      <c r="D5" s="14"/>
      <c r="E5" s="30" t="s">
        <v>84</v>
      </c>
      <c r="F5" s="31"/>
      <c r="G5" s="31"/>
      <c r="H5" s="31"/>
      <c r="I5" s="40">
        <v>0.09</v>
      </c>
      <c r="J5" s="14"/>
    </row>
    <row r="6" spans="1:10">
      <c r="A6" s="30">
        <v>3</v>
      </c>
      <c r="B6" s="14" t="s">
        <v>86</v>
      </c>
      <c r="C6" s="30" t="s">
        <v>87</v>
      </c>
      <c r="D6" s="32" t="s">
        <v>83</v>
      </c>
      <c r="E6" s="30" t="s">
        <v>88</v>
      </c>
      <c r="F6" s="31"/>
      <c r="G6" s="31"/>
      <c r="H6" s="31"/>
      <c r="I6" s="40">
        <v>0.09</v>
      </c>
      <c r="J6" s="41" t="s">
        <v>89</v>
      </c>
    </row>
    <row r="7" spans="1:10">
      <c r="A7" s="30">
        <v>4</v>
      </c>
      <c r="B7" s="14"/>
      <c r="C7" s="30" t="s">
        <v>90</v>
      </c>
      <c r="D7" s="33"/>
      <c r="E7" s="30" t="s">
        <v>88</v>
      </c>
      <c r="F7" s="31"/>
      <c r="G7" s="31"/>
      <c r="H7" s="31"/>
      <c r="I7" s="40">
        <v>0.09</v>
      </c>
      <c r="J7" s="41"/>
    </row>
    <row r="8" spans="1:10">
      <c r="A8" s="30">
        <v>5</v>
      </c>
      <c r="B8" s="14"/>
      <c r="C8" s="30" t="s">
        <v>91</v>
      </c>
      <c r="D8" s="33"/>
      <c r="E8" s="30" t="s">
        <v>88</v>
      </c>
      <c r="F8" s="31"/>
      <c r="G8" s="31"/>
      <c r="H8" s="31"/>
      <c r="I8" s="40">
        <v>0.09</v>
      </c>
      <c r="J8" s="41"/>
    </row>
    <row r="9" spans="1:10">
      <c r="A9" s="30">
        <v>6</v>
      </c>
      <c r="B9" s="14"/>
      <c r="C9" s="30" t="s">
        <v>92</v>
      </c>
      <c r="D9" s="33"/>
      <c r="E9" s="30" t="s">
        <v>88</v>
      </c>
      <c r="F9" s="31"/>
      <c r="G9" s="31"/>
      <c r="H9" s="31"/>
      <c r="I9" s="40">
        <v>0.09</v>
      </c>
      <c r="J9" s="41"/>
    </row>
    <row r="10" spans="1:10">
      <c r="A10" s="30">
        <v>7</v>
      </c>
      <c r="B10" s="14"/>
      <c r="C10" s="30" t="s">
        <v>93</v>
      </c>
      <c r="D10" s="33"/>
      <c r="E10" s="30" t="s">
        <v>88</v>
      </c>
      <c r="F10" s="31"/>
      <c r="G10" s="31"/>
      <c r="H10" s="31"/>
      <c r="I10" s="40">
        <v>0.09</v>
      </c>
      <c r="J10" s="41"/>
    </row>
    <row r="11" spans="1:10">
      <c r="A11" s="30">
        <v>8</v>
      </c>
      <c r="B11" s="14"/>
      <c r="C11" s="30" t="s">
        <v>94</v>
      </c>
      <c r="D11" s="33"/>
      <c r="E11" s="30" t="s">
        <v>88</v>
      </c>
      <c r="F11" s="31"/>
      <c r="G11" s="31"/>
      <c r="H11" s="31"/>
      <c r="I11" s="40">
        <v>0.09</v>
      </c>
      <c r="J11" s="41"/>
    </row>
    <row r="12" spans="1:10">
      <c r="A12" s="30">
        <v>9</v>
      </c>
      <c r="B12" s="14"/>
      <c r="C12" s="30" t="s">
        <v>95</v>
      </c>
      <c r="D12" s="33"/>
      <c r="E12" s="30" t="s">
        <v>88</v>
      </c>
      <c r="F12" s="31"/>
      <c r="G12" s="31"/>
      <c r="H12" s="31"/>
      <c r="I12" s="40">
        <v>0.09</v>
      </c>
      <c r="J12" s="41"/>
    </row>
    <row r="13" spans="1:10">
      <c r="A13" s="30">
        <v>10</v>
      </c>
      <c r="B13" s="14"/>
      <c r="C13" s="30" t="s">
        <v>96</v>
      </c>
      <c r="D13" s="33"/>
      <c r="E13" s="30" t="s">
        <v>88</v>
      </c>
      <c r="F13" s="31"/>
      <c r="G13" s="31"/>
      <c r="H13" s="31"/>
      <c r="I13" s="40">
        <v>0.09</v>
      </c>
      <c r="J13" s="41"/>
    </row>
    <row r="14" spans="1:10">
      <c r="A14" s="30">
        <v>11</v>
      </c>
      <c r="B14" s="14"/>
      <c r="C14" s="30" t="s">
        <v>97</v>
      </c>
      <c r="D14" s="33"/>
      <c r="E14" s="30" t="s">
        <v>88</v>
      </c>
      <c r="F14" s="31"/>
      <c r="G14" s="31"/>
      <c r="H14" s="31"/>
      <c r="I14" s="40">
        <v>0.09</v>
      </c>
      <c r="J14" s="41"/>
    </row>
    <row r="15" spans="1:10">
      <c r="A15" s="30">
        <v>12</v>
      </c>
      <c r="B15" s="14"/>
      <c r="C15" s="30" t="s">
        <v>98</v>
      </c>
      <c r="D15" s="34"/>
      <c r="E15" s="30" t="s">
        <v>88</v>
      </c>
      <c r="F15" s="31"/>
      <c r="G15" s="31"/>
      <c r="H15" s="31"/>
      <c r="I15" s="40">
        <v>0.09</v>
      </c>
      <c r="J15" s="41"/>
    </row>
    <row r="16" spans="1:10">
      <c r="A16" s="30">
        <v>13</v>
      </c>
      <c r="B16" s="14" t="s">
        <v>99</v>
      </c>
      <c r="C16" s="30" t="s">
        <v>100</v>
      </c>
      <c r="D16" s="32" t="s">
        <v>101</v>
      </c>
      <c r="E16" s="30" t="s">
        <v>88</v>
      </c>
      <c r="F16" s="31"/>
      <c r="G16" s="31"/>
      <c r="H16" s="31"/>
      <c r="I16" s="40">
        <v>0.09</v>
      </c>
      <c r="J16" s="42"/>
    </row>
    <row r="17" spans="1:10">
      <c r="A17" s="30">
        <v>14</v>
      </c>
      <c r="B17" s="14"/>
      <c r="C17" s="30" t="s">
        <v>102</v>
      </c>
      <c r="D17" s="33"/>
      <c r="E17" s="30" t="s">
        <v>88</v>
      </c>
      <c r="F17" s="31"/>
      <c r="G17" s="31"/>
      <c r="H17" s="31"/>
      <c r="I17" s="40">
        <v>0.09</v>
      </c>
      <c r="J17" s="42"/>
    </row>
    <row r="18" spans="1:10">
      <c r="A18" s="30">
        <v>15</v>
      </c>
      <c r="B18" s="14"/>
      <c r="C18" s="30" t="s">
        <v>103</v>
      </c>
      <c r="D18" s="33"/>
      <c r="E18" s="30" t="s">
        <v>88</v>
      </c>
      <c r="F18" s="31"/>
      <c r="G18" s="31"/>
      <c r="H18" s="31"/>
      <c r="I18" s="40">
        <v>0.09</v>
      </c>
      <c r="J18" s="42"/>
    </row>
    <row r="19" spans="1:10">
      <c r="A19" s="30">
        <v>16</v>
      </c>
      <c r="B19" s="14"/>
      <c r="C19" s="30" t="s">
        <v>104</v>
      </c>
      <c r="D19" s="33"/>
      <c r="E19" s="30" t="s">
        <v>88</v>
      </c>
      <c r="F19" s="31"/>
      <c r="G19" s="31"/>
      <c r="H19" s="31"/>
      <c r="I19" s="40">
        <v>0.09</v>
      </c>
      <c r="J19" s="42"/>
    </row>
    <row r="20" spans="1:10">
      <c r="A20" s="30">
        <v>17</v>
      </c>
      <c r="B20" s="14"/>
      <c r="C20" s="30" t="s">
        <v>105</v>
      </c>
      <c r="D20" s="33"/>
      <c r="E20" s="30" t="s">
        <v>88</v>
      </c>
      <c r="F20" s="31"/>
      <c r="G20" s="31"/>
      <c r="H20" s="31"/>
      <c r="I20" s="40">
        <v>0.09</v>
      </c>
      <c r="J20" s="42"/>
    </row>
    <row r="21" spans="1:10">
      <c r="A21" s="30">
        <v>18</v>
      </c>
      <c r="B21" s="14"/>
      <c r="C21" s="30" t="s">
        <v>106</v>
      </c>
      <c r="D21" s="33"/>
      <c r="E21" s="30" t="s">
        <v>88</v>
      </c>
      <c r="F21" s="31"/>
      <c r="G21" s="31"/>
      <c r="H21" s="31"/>
      <c r="I21" s="40">
        <v>0.09</v>
      </c>
      <c r="J21" s="42"/>
    </row>
    <row r="22" spans="1:10">
      <c r="A22" s="30">
        <v>19</v>
      </c>
      <c r="B22" s="14"/>
      <c r="C22" s="30" t="s">
        <v>107</v>
      </c>
      <c r="D22" s="33"/>
      <c r="E22" s="30" t="s">
        <v>88</v>
      </c>
      <c r="F22" s="31"/>
      <c r="G22" s="31"/>
      <c r="H22" s="31"/>
      <c r="I22" s="40">
        <v>0.09</v>
      </c>
      <c r="J22" s="42"/>
    </row>
    <row r="23" spans="1:10">
      <c r="A23" s="30">
        <v>20</v>
      </c>
      <c r="B23" s="14"/>
      <c r="C23" s="30" t="s">
        <v>108</v>
      </c>
      <c r="D23" s="33"/>
      <c r="E23" s="30" t="s">
        <v>88</v>
      </c>
      <c r="F23" s="31"/>
      <c r="G23" s="31"/>
      <c r="H23" s="31"/>
      <c r="I23" s="40">
        <v>0.09</v>
      </c>
      <c r="J23" s="42"/>
    </row>
    <row r="24" spans="1:10">
      <c r="A24" s="30">
        <v>21</v>
      </c>
      <c r="B24" s="14"/>
      <c r="C24" s="30" t="s">
        <v>109</v>
      </c>
      <c r="D24" s="33"/>
      <c r="E24" s="30" t="s">
        <v>88</v>
      </c>
      <c r="F24" s="31"/>
      <c r="G24" s="31"/>
      <c r="H24" s="31"/>
      <c r="I24" s="40">
        <v>0.09</v>
      </c>
      <c r="J24" s="42"/>
    </row>
    <row r="25" spans="1:10">
      <c r="A25" s="30">
        <v>22</v>
      </c>
      <c r="B25" s="14"/>
      <c r="C25" s="30" t="s">
        <v>110</v>
      </c>
      <c r="D25" s="34"/>
      <c r="E25" s="30" t="s">
        <v>88</v>
      </c>
      <c r="F25" s="31"/>
      <c r="G25" s="31"/>
      <c r="H25" s="31"/>
      <c r="I25" s="40">
        <v>0.09</v>
      </c>
      <c r="J25" s="42"/>
    </row>
    <row r="26" spans="1:10">
      <c r="A26" s="30">
        <v>23</v>
      </c>
      <c r="B26" s="14" t="s">
        <v>111</v>
      </c>
      <c r="C26" s="30" t="s">
        <v>112</v>
      </c>
      <c r="D26" s="14" t="s">
        <v>113</v>
      </c>
      <c r="E26" s="30" t="s">
        <v>114</v>
      </c>
      <c r="F26" s="31"/>
      <c r="G26" s="31"/>
      <c r="H26" s="31"/>
      <c r="I26" s="40">
        <v>0.09</v>
      </c>
      <c r="J26" s="42"/>
    </row>
    <row r="27" spans="1:10">
      <c r="A27" s="28" t="s">
        <v>115</v>
      </c>
      <c r="B27" s="28"/>
      <c r="C27" s="28"/>
      <c r="D27" s="12"/>
      <c r="E27" s="28"/>
      <c r="F27" s="29"/>
      <c r="G27" s="29"/>
      <c r="H27" s="29"/>
      <c r="I27" s="29"/>
      <c r="J27" s="12"/>
    </row>
    <row r="28" spans="1:10">
      <c r="A28" s="30">
        <v>1</v>
      </c>
      <c r="B28" s="14" t="s">
        <v>116</v>
      </c>
      <c r="C28" s="30" t="s">
        <v>117</v>
      </c>
      <c r="D28" s="32" t="s">
        <v>118</v>
      </c>
      <c r="E28" s="30" t="s">
        <v>88</v>
      </c>
      <c r="F28" s="31"/>
      <c r="G28" s="31"/>
      <c r="H28" s="35"/>
      <c r="I28" s="40">
        <v>0.09</v>
      </c>
      <c r="J28" s="42"/>
    </row>
    <row r="29" spans="1:10">
      <c r="A29" s="30">
        <v>2</v>
      </c>
      <c r="B29" s="14"/>
      <c r="C29" s="30" t="s">
        <v>119</v>
      </c>
      <c r="D29" s="33"/>
      <c r="E29" s="30" t="s">
        <v>88</v>
      </c>
      <c r="F29" s="31"/>
      <c r="G29" s="31"/>
      <c r="H29" s="35"/>
      <c r="I29" s="40">
        <v>0.09</v>
      </c>
      <c r="J29" s="42"/>
    </row>
    <row r="30" spans="1:10">
      <c r="A30" s="30">
        <v>3</v>
      </c>
      <c r="B30" s="14"/>
      <c r="C30" s="30" t="s">
        <v>120</v>
      </c>
      <c r="D30" s="33"/>
      <c r="E30" s="30" t="s">
        <v>88</v>
      </c>
      <c r="F30" s="31"/>
      <c r="G30" s="31"/>
      <c r="H30" s="35"/>
      <c r="I30" s="40">
        <v>0.09</v>
      </c>
      <c r="J30" s="42"/>
    </row>
    <row r="31" spans="1:10">
      <c r="A31" s="30">
        <v>4</v>
      </c>
      <c r="B31" s="14"/>
      <c r="C31" s="30" t="s">
        <v>121</v>
      </c>
      <c r="D31" s="33"/>
      <c r="E31" s="30" t="s">
        <v>88</v>
      </c>
      <c r="F31" s="31"/>
      <c r="G31" s="31"/>
      <c r="H31" s="35"/>
      <c r="I31" s="40">
        <v>0.09</v>
      </c>
      <c r="J31" s="42"/>
    </row>
    <row r="32" spans="1:10">
      <c r="A32" s="30">
        <v>5</v>
      </c>
      <c r="B32" s="14"/>
      <c r="C32" s="30" t="s">
        <v>122</v>
      </c>
      <c r="D32" s="34"/>
      <c r="E32" s="30" t="s">
        <v>88</v>
      </c>
      <c r="F32" s="31"/>
      <c r="G32" s="31"/>
      <c r="H32" s="35"/>
      <c r="I32" s="40">
        <v>0.09</v>
      </c>
      <c r="J32" s="42"/>
    </row>
    <row r="33" spans="1:10">
      <c r="A33" s="30">
        <v>6</v>
      </c>
      <c r="B33" s="14" t="s">
        <v>123</v>
      </c>
      <c r="C33" s="30" t="s">
        <v>117</v>
      </c>
      <c r="D33" s="32" t="s">
        <v>101</v>
      </c>
      <c r="E33" s="30" t="s">
        <v>88</v>
      </c>
      <c r="F33" s="31"/>
      <c r="G33" s="31"/>
      <c r="H33" s="35"/>
      <c r="I33" s="40">
        <v>0.09</v>
      </c>
      <c r="J33" s="42"/>
    </row>
    <row r="34" spans="1:10">
      <c r="A34" s="30">
        <v>7</v>
      </c>
      <c r="B34" s="14"/>
      <c r="C34" s="30" t="s">
        <v>119</v>
      </c>
      <c r="D34" s="33"/>
      <c r="E34" s="30" t="s">
        <v>88</v>
      </c>
      <c r="F34" s="31"/>
      <c r="G34" s="31"/>
      <c r="H34" s="35"/>
      <c r="I34" s="40">
        <v>0.09</v>
      </c>
      <c r="J34" s="42"/>
    </row>
    <row r="35" spans="1:10">
      <c r="A35" s="30">
        <v>8</v>
      </c>
      <c r="B35" s="14"/>
      <c r="C35" s="30" t="s">
        <v>120</v>
      </c>
      <c r="D35" s="33"/>
      <c r="E35" s="30" t="s">
        <v>88</v>
      </c>
      <c r="F35" s="31"/>
      <c r="G35" s="31"/>
      <c r="H35" s="35"/>
      <c r="I35" s="40">
        <v>0.09</v>
      </c>
      <c r="J35" s="42"/>
    </row>
    <row r="36" spans="1:10">
      <c r="A36" s="30">
        <v>9</v>
      </c>
      <c r="B36" s="14"/>
      <c r="C36" s="30" t="s">
        <v>121</v>
      </c>
      <c r="D36" s="33"/>
      <c r="E36" s="30" t="s">
        <v>88</v>
      </c>
      <c r="F36" s="31"/>
      <c r="G36" s="31"/>
      <c r="H36" s="35"/>
      <c r="I36" s="40">
        <v>0.09</v>
      </c>
      <c r="J36" s="42"/>
    </row>
    <row r="37" spans="1:10">
      <c r="A37" s="30">
        <v>10</v>
      </c>
      <c r="B37" s="14"/>
      <c r="C37" s="30" t="s">
        <v>122</v>
      </c>
      <c r="D37" s="34"/>
      <c r="E37" s="30" t="s">
        <v>88</v>
      </c>
      <c r="F37" s="31"/>
      <c r="G37" s="31"/>
      <c r="H37" s="35"/>
      <c r="I37" s="40">
        <v>0.09</v>
      </c>
      <c r="J37" s="42"/>
    </row>
    <row r="38" spans="1:10">
      <c r="A38" s="28" t="s">
        <v>124</v>
      </c>
      <c r="B38" s="28"/>
      <c r="C38" s="28"/>
      <c r="D38" s="12"/>
      <c r="E38" s="28"/>
      <c r="F38" s="29"/>
      <c r="G38" s="29"/>
      <c r="H38" s="29"/>
      <c r="I38" s="29"/>
      <c r="J38" s="12"/>
    </row>
    <row r="39" spans="1:10">
      <c r="A39" s="30">
        <v>1</v>
      </c>
      <c r="B39" s="14" t="s">
        <v>125</v>
      </c>
      <c r="C39" s="30" t="s">
        <v>126</v>
      </c>
      <c r="D39" s="32" t="s">
        <v>127</v>
      </c>
      <c r="E39" s="30" t="s">
        <v>128</v>
      </c>
      <c r="F39" s="31"/>
      <c r="G39" s="31"/>
      <c r="H39" s="35"/>
      <c r="I39" s="40">
        <v>0.09</v>
      </c>
      <c r="J39" s="42"/>
    </row>
    <row r="40" spans="1:10">
      <c r="A40" s="30">
        <v>2</v>
      </c>
      <c r="B40" s="14"/>
      <c r="C40" s="30" t="s">
        <v>129</v>
      </c>
      <c r="D40" s="33"/>
      <c r="E40" s="30" t="s">
        <v>128</v>
      </c>
      <c r="F40" s="31"/>
      <c r="G40" s="31"/>
      <c r="H40" s="35"/>
      <c r="I40" s="40">
        <v>0.09</v>
      </c>
      <c r="J40" s="42"/>
    </row>
    <row r="41" spans="1:10">
      <c r="A41" s="30">
        <v>3</v>
      </c>
      <c r="B41" s="14"/>
      <c r="C41" s="30" t="s">
        <v>130</v>
      </c>
      <c r="D41" s="34"/>
      <c r="E41" s="30" t="s">
        <v>128</v>
      </c>
      <c r="F41" s="31"/>
      <c r="G41" s="31"/>
      <c r="H41" s="35"/>
      <c r="I41" s="40">
        <v>0.09</v>
      </c>
      <c r="J41" s="42"/>
    </row>
    <row r="42" spans="1:10">
      <c r="A42" s="30">
        <v>4</v>
      </c>
      <c r="B42" s="14" t="s">
        <v>131</v>
      </c>
      <c r="C42" s="30" t="s">
        <v>132</v>
      </c>
      <c r="D42" s="32" t="s">
        <v>101</v>
      </c>
      <c r="E42" s="30" t="s">
        <v>128</v>
      </c>
      <c r="F42" s="31"/>
      <c r="G42" s="31"/>
      <c r="H42" s="35"/>
      <c r="I42" s="40">
        <v>0.09</v>
      </c>
      <c r="J42" s="43"/>
    </row>
    <row r="43" spans="1:10">
      <c r="A43" s="30">
        <v>5</v>
      </c>
      <c r="B43" s="14"/>
      <c r="C43" s="30" t="s">
        <v>133</v>
      </c>
      <c r="D43" s="34"/>
      <c r="E43" s="30" t="s">
        <v>128</v>
      </c>
      <c r="F43" s="31"/>
      <c r="G43" s="31"/>
      <c r="H43" s="35"/>
      <c r="I43" s="40">
        <v>0.09</v>
      </c>
      <c r="J43" s="43"/>
    </row>
    <row r="44" spans="1:10">
      <c r="A44" s="30">
        <v>6</v>
      </c>
      <c r="B44" s="14" t="s">
        <v>134</v>
      </c>
      <c r="C44" s="30" t="s">
        <v>135</v>
      </c>
      <c r="D44" s="32" t="s">
        <v>136</v>
      </c>
      <c r="E44" s="30" t="s">
        <v>88</v>
      </c>
      <c r="F44" s="31"/>
      <c r="G44" s="31"/>
      <c r="H44" s="35"/>
      <c r="I44" s="40">
        <v>0.09</v>
      </c>
      <c r="J44" s="43"/>
    </row>
    <row r="45" spans="1:10">
      <c r="A45" s="30">
        <v>7</v>
      </c>
      <c r="B45" s="14"/>
      <c r="C45" s="30" t="s">
        <v>137</v>
      </c>
      <c r="D45" s="33"/>
      <c r="E45" s="30" t="s">
        <v>88</v>
      </c>
      <c r="F45" s="31"/>
      <c r="G45" s="31"/>
      <c r="H45" s="35"/>
      <c r="I45" s="40">
        <v>0.09</v>
      </c>
      <c r="J45" s="43"/>
    </row>
    <row r="46" spans="1:10">
      <c r="A46" s="30">
        <v>8</v>
      </c>
      <c r="B46" s="14"/>
      <c r="C46" s="30" t="s">
        <v>138</v>
      </c>
      <c r="D46" s="34"/>
      <c r="E46" s="30" t="s">
        <v>88</v>
      </c>
      <c r="F46" s="31"/>
      <c r="G46" s="31"/>
      <c r="H46" s="35"/>
      <c r="I46" s="40">
        <v>0.09</v>
      </c>
      <c r="J46" s="43"/>
    </row>
    <row r="47" spans="1:10">
      <c r="A47" s="30">
        <v>9</v>
      </c>
      <c r="B47" s="14" t="s">
        <v>139</v>
      </c>
      <c r="C47" s="30" t="s">
        <v>140</v>
      </c>
      <c r="D47" s="32" t="s">
        <v>141</v>
      </c>
      <c r="E47" s="30" t="s">
        <v>88</v>
      </c>
      <c r="F47" s="31"/>
      <c r="G47" s="31"/>
      <c r="H47" s="35"/>
      <c r="I47" s="40">
        <v>0.09</v>
      </c>
      <c r="J47" s="43"/>
    </row>
    <row r="48" spans="1:10">
      <c r="A48" s="30">
        <v>10</v>
      </c>
      <c r="B48" s="14"/>
      <c r="C48" s="30" t="s">
        <v>142</v>
      </c>
      <c r="D48" s="33"/>
      <c r="E48" s="30" t="s">
        <v>88</v>
      </c>
      <c r="F48" s="31"/>
      <c r="G48" s="31"/>
      <c r="H48" s="35"/>
      <c r="I48" s="40">
        <v>0.09</v>
      </c>
      <c r="J48" s="43"/>
    </row>
    <row r="49" spans="1:10">
      <c r="A49" s="30">
        <v>11</v>
      </c>
      <c r="B49" s="14" t="s">
        <v>143</v>
      </c>
      <c r="C49" s="30" t="s">
        <v>142</v>
      </c>
      <c r="D49" s="33"/>
      <c r="E49" s="30" t="s">
        <v>144</v>
      </c>
      <c r="F49" s="31"/>
      <c r="G49" s="31"/>
      <c r="H49" s="35"/>
      <c r="I49" s="40">
        <v>0.09</v>
      </c>
      <c r="J49" s="43"/>
    </row>
    <row r="50" spans="1:10">
      <c r="A50" s="30">
        <v>12</v>
      </c>
      <c r="B50" s="14"/>
      <c r="C50" s="30" t="s">
        <v>145</v>
      </c>
      <c r="D50" s="33"/>
      <c r="E50" s="30" t="s">
        <v>144</v>
      </c>
      <c r="F50" s="31"/>
      <c r="G50" s="31"/>
      <c r="H50" s="35"/>
      <c r="I50" s="40">
        <v>0.09</v>
      </c>
      <c r="J50" s="43"/>
    </row>
    <row r="51" ht="27" spans="1:10">
      <c r="A51" s="30">
        <v>13</v>
      </c>
      <c r="B51" s="14" t="s">
        <v>146</v>
      </c>
      <c r="C51" s="14" t="s">
        <v>82</v>
      </c>
      <c r="D51" s="34"/>
      <c r="E51" s="30" t="s">
        <v>144</v>
      </c>
      <c r="F51" s="31"/>
      <c r="G51" s="31"/>
      <c r="H51" s="35"/>
      <c r="I51" s="40">
        <v>0.09</v>
      </c>
      <c r="J51" s="43"/>
    </row>
    <row r="52" spans="1:10">
      <c r="A52" s="30">
        <v>14</v>
      </c>
      <c r="B52" s="14" t="s">
        <v>147</v>
      </c>
      <c r="C52" s="30"/>
      <c r="D52" s="14" t="s">
        <v>148</v>
      </c>
      <c r="E52" s="30" t="s">
        <v>128</v>
      </c>
      <c r="F52" s="35"/>
      <c r="G52" s="35"/>
      <c r="H52" s="35"/>
      <c r="I52" s="40">
        <v>0.09</v>
      </c>
      <c r="J52" s="43"/>
    </row>
    <row r="53" spans="1:10">
      <c r="A53" s="30">
        <v>15</v>
      </c>
      <c r="B53" s="14" t="s">
        <v>149</v>
      </c>
      <c r="C53" s="30" t="s">
        <v>150</v>
      </c>
      <c r="D53" s="32" t="s">
        <v>151</v>
      </c>
      <c r="E53" s="30" t="s">
        <v>128</v>
      </c>
      <c r="F53" s="31"/>
      <c r="G53" s="31"/>
      <c r="H53" s="35"/>
      <c r="I53" s="40">
        <v>0.09</v>
      </c>
      <c r="J53" s="42"/>
    </row>
    <row r="54" ht="27" spans="1:10">
      <c r="A54" s="30">
        <v>16</v>
      </c>
      <c r="B54" s="14" t="s">
        <v>152</v>
      </c>
      <c r="C54" s="30" t="s">
        <v>150</v>
      </c>
      <c r="D54" s="34"/>
      <c r="E54" s="30" t="s">
        <v>128</v>
      </c>
      <c r="F54" s="31"/>
      <c r="G54" s="31"/>
      <c r="H54" s="35"/>
      <c r="I54" s="40">
        <v>0.09</v>
      </c>
      <c r="J54" s="42"/>
    </row>
    <row r="55" spans="1:10">
      <c r="A55" s="30">
        <v>17</v>
      </c>
      <c r="B55" s="14" t="s">
        <v>153</v>
      </c>
      <c r="C55" s="30" t="s">
        <v>154</v>
      </c>
      <c r="D55" s="32" t="s">
        <v>141</v>
      </c>
      <c r="E55" s="30" t="s">
        <v>128</v>
      </c>
      <c r="F55" s="31"/>
      <c r="G55" s="31"/>
      <c r="H55" s="35"/>
      <c r="I55" s="40">
        <v>0.09</v>
      </c>
      <c r="J55" s="42" t="s">
        <v>155</v>
      </c>
    </row>
    <row r="56" spans="1:10">
      <c r="A56" s="30">
        <v>18</v>
      </c>
      <c r="B56" s="14" t="s">
        <v>156</v>
      </c>
      <c r="C56" s="30" t="s">
        <v>154</v>
      </c>
      <c r="D56" s="33"/>
      <c r="E56" s="30" t="s">
        <v>128</v>
      </c>
      <c r="F56" s="31"/>
      <c r="G56" s="31"/>
      <c r="H56" s="35"/>
      <c r="I56" s="40">
        <v>0.09</v>
      </c>
      <c r="J56" s="42" t="s">
        <v>155</v>
      </c>
    </row>
    <row r="57" spans="1:10">
      <c r="A57" s="30">
        <v>19</v>
      </c>
      <c r="B57" s="14" t="s">
        <v>157</v>
      </c>
      <c r="C57" s="30" t="s">
        <v>154</v>
      </c>
      <c r="D57" s="33"/>
      <c r="E57" s="30" t="s">
        <v>128</v>
      </c>
      <c r="F57" s="31"/>
      <c r="G57" s="31"/>
      <c r="H57" s="35"/>
      <c r="I57" s="40"/>
      <c r="J57" s="42"/>
    </row>
    <row r="58" spans="1:10">
      <c r="A58" s="30">
        <v>20</v>
      </c>
      <c r="B58" s="14" t="s">
        <v>158</v>
      </c>
      <c r="C58" s="30" t="s">
        <v>154</v>
      </c>
      <c r="D58" s="33"/>
      <c r="E58" s="30" t="s">
        <v>128</v>
      </c>
      <c r="F58" s="35"/>
      <c r="G58" s="35"/>
      <c r="H58" s="35"/>
      <c r="I58" s="40">
        <v>0.09</v>
      </c>
      <c r="J58" s="42" t="s">
        <v>155</v>
      </c>
    </row>
    <row r="59" spans="1:10">
      <c r="A59" s="30">
        <v>21</v>
      </c>
      <c r="B59" s="14" t="s">
        <v>159</v>
      </c>
      <c r="C59" s="30" t="s">
        <v>154</v>
      </c>
      <c r="D59" s="33"/>
      <c r="E59" s="30" t="s">
        <v>128</v>
      </c>
      <c r="F59" s="35"/>
      <c r="G59" s="35"/>
      <c r="H59" s="35"/>
      <c r="I59" s="40">
        <v>0.09</v>
      </c>
      <c r="J59" s="42" t="s">
        <v>155</v>
      </c>
    </row>
    <row r="60" spans="1:10">
      <c r="A60" s="30">
        <v>22</v>
      </c>
      <c r="B60" s="14" t="s">
        <v>160</v>
      </c>
      <c r="C60" s="30" t="s">
        <v>161</v>
      </c>
      <c r="D60" s="34"/>
      <c r="E60" s="30" t="s">
        <v>128</v>
      </c>
      <c r="F60" s="31"/>
      <c r="G60" s="31"/>
      <c r="H60" s="35"/>
      <c r="I60" s="40">
        <v>0.09</v>
      </c>
      <c r="J60" s="42" t="s">
        <v>155</v>
      </c>
    </row>
    <row r="61" spans="1:10">
      <c r="A61" s="28" t="s">
        <v>162</v>
      </c>
      <c r="B61" s="28"/>
      <c r="C61" s="28"/>
      <c r="D61" s="12"/>
      <c r="E61" s="28"/>
      <c r="F61" s="29"/>
      <c r="G61" s="29"/>
      <c r="H61" s="29"/>
      <c r="I61" s="29"/>
      <c r="J61" s="12"/>
    </row>
    <row r="62" ht="27" spans="1:10">
      <c r="A62" s="30">
        <v>1</v>
      </c>
      <c r="B62" s="36" t="s">
        <v>163</v>
      </c>
      <c r="C62" s="36" t="s">
        <v>164</v>
      </c>
      <c r="D62" s="37" t="s">
        <v>165</v>
      </c>
      <c r="E62" s="30" t="s">
        <v>88</v>
      </c>
      <c r="F62" s="31"/>
      <c r="G62" s="31"/>
      <c r="H62" s="35"/>
      <c r="I62" s="40">
        <v>0.09</v>
      </c>
      <c r="J62" s="42"/>
    </row>
    <row r="63" ht="27" spans="1:10">
      <c r="A63" s="30">
        <v>2</v>
      </c>
      <c r="B63" s="36"/>
      <c r="C63" s="36" t="s">
        <v>166</v>
      </c>
      <c r="D63" s="38"/>
      <c r="E63" s="30" t="s">
        <v>88</v>
      </c>
      <c r="F63" s="31"/>
      <c r="G63" s="31"/>
      <c r="H63" s="35"/>
      <c r="I63" s="40">
        <v>0.09</v>
      </c>
      <c r="J63" s="42"/>
    </row>
    <row r="64" ht="27" spans="1:10">
      <c r="A64" s="30">
        <v>3</v>
      </c>
      <c r="B64" s="36"/>
      <c r="C64" s="36" t="s">
        <v>167</v>
      </c>
      <c r="D64" s="39"/>
      <c r="E64" s="30" t="s">
        <v>88</v>
      </c>
      <c r="F64" s="31"/>
      <c r="G64" s="31"/>
      <c r="H64" s="35"/>
      <c r="I64" s="40">
        <v>0.09</v>
      </c>
      <c r="J64" s="42"/>
    </row>
    <row r="65" spans="1:10">
      <c r="A65" s="30">
        <v>4</v>
      </c>
      <c r="B65" s="14" t="s">
        <v>168</v>
      </c>
      <c r="C65" s="30" t="s">
        <v>169</v>
      </c>
      <c r="D65" s="32" t="s">
        <v>170</v>
      </c>
      <c r="E65" s="30" t="s">
        <v>88</v>
      </c>
      <c r="F65" s="31"/>
      <c r="G65" s="31"/>
      <c r="H65" s="35"/>
      <c r="I65" s="40">
        <v>0.09</v>
      </c>
      <c r="J65" s="42"/>
    </row>
    <row r="66" spans="1:10">
      <c r="A66" s="30">
        <v>5</v>
      </c>
      <c r="B66" s="14"/>
      <c r="C66" s="30" t="s">
        <v>171</v>
      </c>
      <c r="D66" s="34"/>
      <c r="E66" s="30" t="s">
        <v>88</v>
      </c>
      <c r="F66" s="31"/>
      <c r="G66" s="31"/>
      <c r="H66" s="35"/>
      <c r="I66" s="40">
        <v>0.09</v>
      </c>
      <c r="J66" s="42"/>
    </row>
    <row r="67" spans="1:10">
      <c r="A67" s="28" t="s">
        <v>172</v>
      </c>
      <c r="B67" s="28"/>
      <c r="C67" s="28"/>
      <c r="D67" s="12"/>
      <c r="E67" s="28"/>
      <c r="F67" s="29"/>
      <c r="G67" s="29"/>
      <c r="H67" s="29"/>
      <c r="I67" s="29"/>
      <c r="J67" s="12"/>
    </row>
    <row r="68" ht="27" spans="1:10">
      <c r="A68" s="30">
        <v>1</v>
      </c>
      <c r="B68" s="14" t="s">
        <v>173</v>
      </c>
      <c r="C68" s="14" t="s">
        <v>174</v>
      </c>
      <c r="D68" s="14" t="s">
        <v>148</v>
      </c>
      <c r="E68" s="30" t="s">
        <v>84</v>
      </c>
      <c r="F68" s="31"/>
      <c r="G68" s="31"/>
      <c r="H68" s="35"/>
      <c r="I68" s="40">
        <v>0.09</v>
      </c>
      <c r="J68" s="42"/>
    </row>
    <row r="69" spans="1:10">
      <c r="A69" s="30">
        <v>2</v>
      </c>
      <c r="B69" s="14" t="s">
        <v>175</v>
      </c>
      <c r="C69" s="14" t="s">
        <v>176</v>
      </c>
      <c r="D69" s="14" t="s">
        <v>148</v>
      </c>
      <c r="E69" s="30" t="s">
        <v>88</v>
      </c>
      <c r="F69" s="31"/>
      <c r="G69" s="31"/>
      <c r="H69" s="35"/>
      <c r="I69" s="40">
        <v>0.09</v>
      </c>
      <c r="J69" s="42"/>
    </row>
    <row r="70" spans="1:10">
      <c r="A70" s="30">
        <v>3</v>
      </c>
      <c r="B70" s="14" t="s">
        <v>177</v>
      </c>
      <c r="C70" s="14" t="s">
        <v>178</v>
      </c>
      <c r="D70" s="14" t="s">
        <v>148</v>
      </c>
      <c r="E70" s="30" t="s">
        <v>88</v>
      </c>
      <c r="F70" s="35"/>
      <c r="G70" s="35"/>
      <c r="H70" s="35"/>
      <c r="I70" s="40">
        <v>0.09</v>
      </c>
      <c r="J70" s="42"/>
    </row>
    <row r="71" spans="1:10">
      <c r="A71" s="28" t="s">
        <v>179</v>
      </c>
      <c r="B71" s="28"/>
      <c r="C71" s="28"/>
      <c r="D71" s="12"/>
      <c r="E71" s="28"/>
      <c r="F71" s="29"/>
      <c r="G71" s="29"/>
      <c r="H71" s="29"/>
      <c r="I71" s="29"/>
      <c r="J71" s="12"/>
    </row>
    <row r="72" spans="1:10">
      <c r="A72" s="30">
        <v>1</v>
      </c>
      <c r="B72" s="14" t="s">
        <v>180</v>
      </c>
      <c r="C72" s="14"/>
      <c r="D72" s="14"/>
      <c r="E72" s="14" t="s">
        <v>144</v>
      </c>
      <c r="F72" s="31"/>
      <c r="G72" s="31"/>
      <c r="H72" s="35"/>
      <c r="I72" s="40">
        <v>0.09</v>
      </c>
      <c r="J72" s="42" t="s">
        <v>181</v>
      </c>
    </row>
    <row r="73" spans="1:10">
      <c r="A73" s="30">
        <v>2</v>
      </c>
      <c r="B73" s="14" t="s">
        <v>182</v>
      </c>
      <c r="C73" s="14" t="s">
        <v>183</v>
      </c>
      <c r="D73" s="14"/>
      <c r="E73" s="14" t="s">
        <v>144</v>
      </c>
      <c r="F73" s="31"/>
      <c r="G73" s="31"/>
      <c r="H73" s="35"/>
      <c r="I73" s="40">
        <v>0.09</v>
      </c>
      <c r="J73" s="42"/>
    </row>
    <row r="74" spans="1:10">
      <c r="A74" s="30">
        <v>3</v>
      </c>
      <c r="B74" s="14"/>
      <c r="C74" s="14" t="s">
        <v>142</v>
      </c>
      <c r="D74" s="14"/>
      <c r="E74" s="14" t="s">
        <v>144</v>
      </c>
      <c r="F74" s="31"/>
      <c r="G74" s="31"/>
      <c r="H74" s="35"/>
      <c r="I74" s="40">
        <v>0.09</v>
      </c>
      <c r="J74" s="42"/>
    </row>
    <row r="75" spans="1:10">
      <c r="A75" s="30">
        <v>4</v>
      </c>
      <c r="B75" s="14" t="s">
        <v>184</v>
      </c>
      <c r="C75" s="30"/>
      <c r="D75" s="14"/>
      <c r="E75" s="30" t="s">
        <v>88</v>
      </c>
      <c r="F75" s="31"/>
      <c r="G75" s="31"/>
      <c r="H75" s="35"/>
      <c r="I75" s="40">
        <v>0.09</v>
      </c>
      <c r="J75" s="42"/>
    </row>
    <row r="76" spans="1:10">
      <c r="A76" s="30">
        <v>5</v>
      </c>
      <c r="B76" s="14" t="s">
        <v>185</v>
      </c>
      <c r="C76" s="14"/>
      <c r="D76" s="14"/>
      <c r="E76" s="30" t="s">
        <v>144</v>
      </c>
      <c r="F76" s="31"/>
      <c r="G76" s="31"/>
      <c r="H76" s="35"/>
      <c r="I76" s="40">
        <v>0.09</v>
      </c>
      <c r="J76" s="42"/>
    </row>
    <row r="77" spans="1:10">
      <c r="A77" s="30">
        <v>6</v>
      </c>
      <c r="B77" s="14" t="s">
        <v>186</v>
      </c>
      <c r="C77" s="14"/>
      <c r="D77" s="14"/>
      <c r="E77" s="30" t="s">
        <v>144</v>
      </c>
      <c r="F77" s="31"/>
      <c r="G77" s="31"/>
      <c r="H77" s="35"/>
      <c r="I77" s="40">
        <v>0.09</v>
      </c>
      <c r="J77" s="42" t="s">
        <v>187</v>
      </c>
    </row>
    <row r="78" spans="1:10">
      <c r="A78" s="30">
        <v>7</v>
      </c>
      <c r="B78" s="14" t="s">
        <v>188</v>
      </c>
      <c r="C78" s="14"/>
      <c r="D78" s="14"/>
      <c r="E78" s="30" t="s">
        <v>88</v>
      </c>
      <c r="F78" s="31"/>
      <c r="G78" s="31"/>
      <c r="H78" s="35"/>
      <c r="I78" s="40">
        <v>0.09</v>
      </c>
      <c r="J78" s="42"/>
    </row>
    <row r="79" spans="1:10">
      <c r="A79" s="30">
        <v>8</v>
      </c>
      <c r="B79" s="14" t="s">
        <v>189</v>
      </c>
      <c r="C79" s="14"/>
      <c r="D79" s="14"/>
      <c r="E79" s="30" t="s">
        <v>128</v>
      </c>
      <c r="F79" s="31"/>
      <c r="G79" s="31"/>
      <c r="H79" s="35"/>
      <c r="I79" s="40">
        <v>0.09</v>
      </c>
      <c r="J79" s="42"/>
    </row>
    <row r="80" spans="1:10">
      <c r="A80" s="30">
        <v>9</v>
      </c>
      <c r="B80" s="14" t="s">
        <v>190</v>
      </c>
      <c r="C80" s="14"/>
      <c r="D80" s="14"/>
      <c r="E80" s="30" t="s">
        <v>44</v>
      </c>
      <c r="F80" s="31"/>
      <c r="G80" s="31"/>
      <c r="H80" s="35"/>
      <c r="I80" s="40">
        <v>0.09</v>
      </c>
      <c r="J80" s="42" t="s">
        <v>191</v>
      </c>
    </row>
    <row r="81" spans="1:10">
      <c r="A81" s="30">
        <v>10</v>
      </c>
      <c r="B81" s="14" t="s">
        <v>192</v>
      </c>
      <c r="C81" s="14"/>
      <c r="D81" s="14"/>
      <c r="E81" s="30" t="s">
        <v>44</v>
      </c>
      <c r="F81" s="31"/>
      <c r="G81" s="31"/>
      <c r="H81" s="35"/>
      <c r="I81" s="40">
        <v>0.09</v>
      </c>
      <c r="J81" s="42" t="s">
        <v>193</v>
      </c>
    </row>
    <row r="82" spans="1:10">
      <c r="A82" s="30">
        <v>11</v>
      </c>
      <c r="B82" s="14" t="s">
        <v>194</v>
      </c>
      <c r="C82" s="14"/>
      <c r="D82" s="14"/>
      <c r="E82" s="30" t="s">
        <v>44</v>
      </c>
      <c r="F82" s="31"/>
      <c r="G82" s="31"/>
      <c r="H82" s="35"/>
      <c r="I82" s="40">
        <v>0.09</v>
      </c>
      <c r="J82" s="42" t="s">
        <v>195</v>
      </c>
    </row>
    <row r="83" s="23" customFormat="1" spans="1:10">
      <c r="A83" s="44" t="s">
        <v>197</v>
      </c>
      <c r="B83" s="45"/>
      <c r="C83" s="45"/>
      <c r="D83" s="45"/>
      <c r="E83" s="45"/>
      <c r="F83" s="45"/>
      <c r="G83" s="45"/>
      <c r="H83" s="45"/>
      <c r="I83" s="45"/>
      <c r="J83" s="50"/>
    </row>
    <row r="84" s="23" customFormat="1" spans="1:10">
      <c r="A84" s="46"/>
      <c r="B84" s="47"/>
      <c r="C84" s="47"/>
      <c r="D84" s="47"/>
      <c r="E84" s="47"/>
      <c r="F84" s="47"/>
      <c r="G84" s="47"/>
      <c r="H84" s="47"/>
      <c r="I84" s="47"/>
      <c r="J84" s="51"/>
    </row>
    <row r="85" s="23" customFormat="1" spans="1:10">
      <c r="A85" s="46"/>
      <c r="B85" s="47"/>
      <c r="C85" s="47"/>
      <c r="D85" s="47"/>
      <c r="E85" s="47"/>
      <c r="F85" s="47"/>
      <c r="G85" s="47"/>
      <c r="H85" s="47"/>
      <c r="I85" s="47"/>
      <c r="J85" s="51"/>
    </row>
    <row r="86" s="23" customFormat="1" spans="1:10">
      <c r="A86" s="46"/>
      <c r="B86" s="47"/>
      <c r="C86" s="47"/>
      <c r="D86" s="47"/>
      <c r="E86" s="47"/>
      <c r="F86" s="47"/>
      <c r="G86" s="47"/>
      <c r="H86" s="47"/>
      <c r="I86" s="47"/>
      <c r="J86" s="51"/>
    </row>
    <row r="87" s="23" customFormat="1" spans="1:10">
      <c r="A87" s="46"/>
      <c r="B87" s="47"/>
      <c r="C87" s="47"/>
      <c r="D87" s="47"/>
      <c r="E87" s="47"/>
      <c r="F87" s="47"/>
      <c r="G87" s="47"/>
      <c r="H87" s="47"/>
      <c r="I87" s="47"/>
      <c r="J87" s="51"/>
    </row>
    <row r="88" s="23" customFormat="1" spans="1:10">
      <c r="A88" s="46"/>
      <c r="B88" s="47"/>
      <c r="C88" s="47"/>
      <c r="D88" s="47"/>
      <c r="E88" s="47"/>
      <c r="F88" s="47"/>
      <c r="G88" s="47"/>
      <c r="H88" s="47"/>
      <c r="I88" s="47"/>
      <c r="J88" s="51"/>
    </row>
    <row r="89" s="23" customFormat="1" spans="1:10">
      <c r="A89" s="46"/>
      <c r="B89" s="47"/>
      <c r="C89" s="47"/>
      <c r="D89" s="47"/>
      <c r="E89" s="47"/>
      <c r="F89" s="47"/>
      <c r="G89" s="47"/>
      <c r="H89" s="47"/>
      <c r="I89" s="47"/>
      <c r="J89" s="51"/>
    </row>
    <row r="90" s="23" customFormat="1" spans="1:10">
      <c r="A90" s="46"/>
      <c r="B90" s="47"/>
      <c r="C90" s="47"/>
      <c r="D90" s="47"/>
      <c r="E90" s="47"/>
      <c r="F90" s="47"/>
      <c r="G90" s="47"/>
      <c r="H90" s="47"/>
      <c r="I90" s="47"/>
      <c r="J90" s="51"/>
    </row>
    <row r="91" s="23" customFormat="1" spans="1:10">
      <c r="A91" s="46"/>
      <c r="B91" s="47"/>
      <c r="C91" s="47"/>
      <c r="D91" s="47"/>
      <c r="E91" s="47"/>
      <c r="F91" s="47"/>
      <c r="G91" s="47"/>
      <c r="H91" s="47"/>
      <c r="I91" s="47"/>
      <c r="J91" s="51"/>
    </row>
    <row r="92" s="23" customFormat="1" ht="30" customHeight="1" spans="1:10">
      <c r="A92" s="48"/>
      <c r="B92" s="49"/>
      <c r="C92" s="49"/>
      <c r="D92" s="49"/>
      <c r="E92" s="49"/>
      <c r="F92" s="49"/>
      <c r="G92" s="49"/>
      <c r="H92" s="49"/>
      <c r="I92" s="49"/>
      <c r="J92" s="52"/>
    </row>
  </sheetData>
  <mergeCells count="41">
    <mergeCell ref="A1:J1"/>
    <mergeCell ref="A3:J3"/>
    <mergeCell ref="A27:J27"/>
    <mergeCell ref="A38:J38"/>
    <mergeCell ref="A61:J61"/>
    <mergeCell ref="A67:J67"/>
    <mergeCell ref="A71:J71"/>
    <mergeCell ref="B6:B15"/>
    <mergeCell ref="B16:B25"/>
    <mergeCell ref="B28:B32"/>
    <mergeCell ref="B33:B37"/>
    <mergeCell ref="B39:B41"/>
    <mergeCell ref="B42:B43"/>
    <mergeCell ref="B44:B46"/>
    <mergeCell ref="B47:B48"/>
    <mergeCell ref="B49:B50"/>
    <mergeCell ref="B62:B64"/>
    <mergeCell ref="B65:B66"/>
    <mergeCell ref="B73:B74"/>
    <mergeCell ref="D6:D15"/>
    <mergeCell ref="D16:D25"/>
    <mergeCell ref="D28:D32"/>
    <mergeCell ref="D33:D37"/>
    <mergeCell ref="D39:D41"/>
    <mergeCell ref="D42:D43"/>
    <mergeCell ref="D44:D46"/>
    <mergeCell ref="D47:D51"/>
    <mergeCell ref="D53:D54"/>
    <mergeCell ref="D55:D60"/>
    <mergeCell ref="D62:D64"/>
    <mergeCell ref="D65:D66"/>
    <mergeCell ref="J6:J15"/>
    <mergeCell ref="J16:J25"/>
    <mergeCell ref="J28:J32"/>
    <mergeCell ref="J33:J37"/>
    <mergeCell ref="J39:J41"/>
    <mergeCell ref="J42:J43"/>
    <mergeCell ref="J44:J46"/>
    <mergeCell ref="J47:J51"/>
    <mergeCell ref="J65:J66"/>
    <mergeCell ref="A83:J92"/>
  </mergeCells>
  <printOptions horizontalCentered="1"/>
  <pageMargins left="0.393700787401575" right="0.393700787401575" top="0.590551181102362" bottom="0.393700787401575" header="0.31496062992126" footer="0.31496062992126"/>
  <pageSetup paperSize="8" scale="53" fitToWidth="0"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9"/>
  <sheetViews>
    <sheetView workbookViewId="0">
      <selection activeCell="B38" sqref="B38"/>
    </sheetView>
  </sheetViews>
  <sheetFormatPr defaultColWidth="9" defaultRowHeight="13.5"/>
  <cols>
    <col min="1" max="1" width="4.625" style="8" customWidth="1"/>
    <col min="2" max="2" width="54.125" style="9" customWidth="1"/>
    <col min="3" max="3" width="8.625" style="8" customWidth="1"/>
    <col min="4" max="5" width="4.625" style="8" customWidth="1"/>
    <col min="6" max="6" width="19.75" style="8" customWidth="1"/>
    <col min="7" max="7" width="20.625" style="8" customWidth="1"/>
    <col min="8" max="8" width="4.625" style="10" customWidth="1"/>
    <col min="9" max="9" width="4.625" style="9" customWidth="1"/>
    <col min="10" max="16384" width="9" style="7"/>
  </cols>
  <sheetData>
    <row r="1" s="7" customFormat="1" spans="1:9">
      <c r="A1" s="1" t="s">
        <v>200</v>
      </c>
      <c r="B1" s="1"/>
      <c r="C1" s="1"/>
      <c r="D1" s="1"/>
      <c r="E1" s="1"/>
      <c r="F1" s="1"/>
      <c r="G1" s="1"/>
      <c r="H1" s="4"/>
      <c r="I1" s="1"/>
    </row>
    <row r="2" s="7" customFormat="1" spans="1:9">
      <c r="A2" s="1" t="s">
        <v>16</v>
      </c>
      <c r="B2" s="1" t="s">
        <v>72</v>
      </c>
      <c r="C2" s="1" t="s">
        <v>29</v>
      </c>
      <c r="D2" s="1" t="s">
        <v>201</v>
      </c>
      <c r="E2" s="1" t="s">
        <v>39</v>
      </c>
      <c r="F2" s="1" t="s">
        <v>202</v>
      </c>
      <c r="G2" s="4" t="s">
        <v>203</v>
      </c>
      <c r="H2" s="11" t="s">
        <v>77</v>
      </c>
      <c r="I2" s="22" t="s">
        <v>19</v>
      </c>
    </row>
    <row r="3" s="7" customFormat="1" spans="1:9">
      <c r="A3" s="12" t="s">
        <v>204</v>
      </c>
      <c r="B3" s="12"/>
      <c r="C3" s="12"/>
      <c r="D3" s="1"/>
      <c r="E3" s="12"/>
      <c r="F3" s="1"/>
      <c r="G3" s="1"/>
      <c r="H3" s="13"/>
      <c r="I3" s="12"/>
    </row>
    <row r="4" s="7" customFormat="1" spans="1:9">
      <c r="A4" s="14">
        <v>1</v>
      </c>
      <c r="B4" s="15" t="s">
        <v>205</v>
      </c>
      <c r="C4" s="16"/>
      <c r="D4" s="16"/>
      <c r="E4" s="14" t="s">
        <v>84</v>
      </c>
      <c r="F4" s="16"/>
      <c r="G4" s="16"/>
      <c r="H4" s="17">
        <v>0.13</v>
      </c>
      <c r="I4" s="15"/>
    </row>
    <row r="5" s="7" customFormat="1" spans="1:9">
      <c r="A5" s="14">
        <v>2</v>
      </c>
      <c r="B5" s="15" t="s">
        <v>206</v>
      </c>
      <c r="C5" s="16"/>
      <c r="D5" s="16"/>
      <c r="E5" s="14" t="s">
        <v>84</v>
      </c>
      <c r="F5" s="16"/>
      <c r="G5" s="18"/>
      <c r="H5" s="17">
        <v>0.13</v>
      </c>
      <c r="I5" s="15"/>
    </row>
    <row r="6" s="7" customFormat="1" spans="1:9">
      <c r="A6" s="14">
        <v>3</v>
      </c>
      <c r="B6" s="15" t="s">
        <v>207</v>
      </c>
      <c r="C6" s="16"/>
      <c r="D6" s="16"/>
      <c r="E6" s="14" t="s">
        <v>84</v>
      </c>
      <c r="F6" s="16"/>
      <c r="G6" s="16"/>
      <c r="H6" s="17">
        <v>0.13</v>
      </c>
      <c r="I6" s="15"/>
    </row>
    <row r="7" s="7" customFormat="1" spans="1:9">
      <c r="A7" s="14">
        <v>4</v>
      </c>
      <c r="B7" s="15" t="s">
        <v>208</v>
      </c>
      <c r="C7" s="16"/>
      <c r="D7" s="16"/>
      <c r="E7" s="14" t="s">
        <v>144</v>
      </c>
      <c r="F7" s="16"/>
      <c r="G7" s="16"/>
      <c r="H7" s="17">
        <v>0.13</v>
      </c>
      <c r="I7" s="15"/>
    </row>
    <row r="8" s="7" customFormat="1" spans="1:9">
      <c r="A8" s="14">
        <v>5</v>
      </c>
      <c r="B8" s="15" t="s">
        <v>209</v>
      </c>
      <c r="C8" s="19"/>
      <c r="D8" s="16"/>
      <c r="E8" s="14" t="s">
        <v>84</v>
      </c>
      <c r="F8" s="16"/>
      <c r="G8" s="18"/>
      <c r="H8" s="17">
        <v>0.13</v>
      </c>
      <c r="I8" s="15"/>
    </row>
    <row r="9" s="7" customFormat="1" spans="1:9">
      <c r="A9" s="14">
        <v>6</v>
      </c>
      <c r="B9" s="15" t="s">
        <v>210</v>
      </c>
      <c r="C9" s="16"/>
      <c r="D9" s="16"/>
      <c r="E9" s="14" t="s">
        <v>84</v>
      </c>
      <c r="F9" s="16"/>
      <c r="G9" s="16"/>
      <c r="H9" s="17">
        <v>0.13</v>
      </c>
      <c r="I9" s="15"/>
    </row>
    <row r="10" s="7" customFormat="1" spans="1:9">
      <c r="A10" s="14">
        <v>7</v>
      </c>
      <c r="B10" s="15" t="s">
        <v>211</v>
      </c>
      <c r="C10" s="16"/>
      <c r="D10" s="16"/>
      <c r="E10" s="14" t="s">
        <v>84</v>
      </c>
      <c r="F10" s="16"/>
      <c r="G10" s="16"/>
      <c r="H10" s="17">
        <v>0.13</v>
      </c>
      <c r="I10" s="15"/>
    </row>
    <row r="11" s="7" customFormat="1" spans="1:9">
      <c r="A11" s="14">
        <v>8</v>
      </c>
      <c r="B11" s="15" t="s">
        <v>212</v>
      </c>
      <c r="C11" s="16"/>
      <c r="D11" s="16"/>
      <c r="E11" s="14" t="s">
        <v>84</v>
      </c>
      <c r="F11" s="16"/>
      <c r="G11" s="16"/>
      <c r="H11" s="17">
        <v>0.13</v>
      </c>
      <c r="I11" s="15"/>
    </row>
    <row r="12" s="7" customFormat="1" spans="1:9">
      <c r="A12" s="14">
        <v>9</v>
      </c>
      <c r="B12" s="15" t="s">
        <v>213</v>
      </c>
      <c r="C12" s="19"/>
      <c r="D12" s="16"/>
      <c r="E12" s="14" t="s">
        <v>84</v>
      </c>
      <c r="F12" s="16"/>
      <c r="G12" s="18"/>
      <c r="H12" s="17">
        <v>0.13</v>
      </c>
      <c r="I12" s="15"/>
    </row>
    <row r="13" s="7" customFormat="1" spans="1:9">
      <c r="A13" s="14">
        <v>10</v>
      </c>
      <c r="B13" s="15" t="s">
        <v>214</v>
      </c>
      <c r="C13" s="16"/>
      <c r="D13" s="16"/>
      <c r="E13" s="14" t="s">
        <v>84</v>
      </c>
      <c r="F13" s="16"/>
      <c r="G13" s="16"/>
      <c r="H13" s="17">
        <v>0.13</v>
      </c>
      <c r="I13" s="15"/>
    </row>
    <row r="14" s="7" customFormat="1" spans="1:9">
      <c r="A14" s="14">
        <v>11</v>
      </c>
      <c r="B14" s="15" t="s">
        <v>215</v>
      </c>
      <c r="C14" s="16"/>
      <c r="D14" s="16"/>
      <c r="E14" s="14" t="s">
        <v>84</v>
      </c>
      <c r="F14" s="16"/>
      <c r="G14" s="16"/>
      <c r="H14" s="17">
        <v>0.13</v>
      </c>
      <c r="I14" s="15"/>
    </row>
    <row r="15" s="7" customFormat="1" spans="1:9">
      <c r="A15" s="14">
        <v>12</v>
      </c>
      <c r="B15" s="15" t="s">
        <v>216</v>
      </c>
      <c r="C15" s="16"/>
      <c r="D15" s="16"/>
      <c r="E15" s="14" t="s">
        <v>84</v>
      </c>
      <c r="F15" s="16"/>
      <c r="G15" s="16"/>
      <c r="H15" s="17">
        <v>0.13</v>
      </c>
      <c r="I15" s="15"/>
    </row>
    <row r="16" s="7" customFormat="1" spans="1:9">
      <c r="A16" s="14">
        <v>13</v>
      </c>
      <c r="B16" s="15" t="s">
        <v>217</v>
      </c>
      <c r="C16" s="19"/>
      <c r="D16" s="16"/>
      <c r="E16" s="14" t="s">
        <v>84</v>
      </c>
      <c r="F16" s="16"/>
      <c r="G16" s="18"/>
      <c r="H16" s="17">
        <v>0.13</v>
      </c>
      <c r="I16" s="15"/>
    </row>
    <row r="17" s="7" customFormat="1" spans="1:9">
      <c r="A17" s="14">
        <v>14</v>
      </c>
      <c r="B17" s="15" t="s">
        <v>218</v>
      </c>
      <c r="C17" s="19"/>
      <c r="D17" s="16"/>
      <c r="E17" s="14" t="s">
        <v>84</v>
      </c>
      <c r="F17" s="16"/>
      <c r="G17" s="18"/>
      <c r="H17" s="17">
        <v>0.13</v>
      </c>
      <c r="I17" s="15"/>
    </row>
    <row r="18" s="7" customFormat="1" spans="1:9">
      <c r="A18" s="14">
        <v>15</v>
      </c>
      <c r="B18" s="20" t="s">
        <v>219</v>
      </c>
      <c r="C18" s="16"/>
      <c r="D18" s="16"/>
      <c r="E18" s="14" t="s">
        <v>84</v>
      </c>
      <c r="F18" s="16"/>
      <c r="G18" s="16"/>
      <c r="H18" s="17">
        <v>0.13</v>
      </c>
      <c r="I18" s="15"/>
    </row>
    <row r="19" s="7" customFormat="1" spans="1:9">
      <c r="A19" s="14">
        <v>16</v>
      </c>
      <c r="B19" s="15" t="s">
        <v>220</v>
      </c>
      <c r="C19" s="19"/>
      <c r="D19" s="19"/>
      <c r="E19" s="14" t="s">
        <v>84</v>
      </c>
      <c r="F19" s="16"/>
      <c r="G19" s="18"/>
      <c r="H19" s="17">
        <v>0.13</v>
      </c>
      <c r="I19" s="15"/>
    </row>
    <row r="20" s="7" customFormat="1" spans="1:9">
      <c r="A20" s="14">
        <v>17</v>
      </c>
      <c r="B20" s="15" t="s">
        <v>221</v>
      </c>
      <c r="C20" s="19"/>
      <c r="D20" s="16"/>
      <c r="E20" s="14" t="s">
        <v>84</v>
      </c>
      <c r="F20" s="16"/>
      <c r="G20" s="18"/>
      <c r="H20" s="17">
        <v>0.13</v>
      </c>
      <c r="I20" s="15"/>
    </row>
    <row r="21" s="7" customFormat="1" spans="1:9">
      <c r="A21" s="14">
        <v>18</v>
      </c>
      <c r="B21" s="15" t="s">
        <v>222</v>
      </c>
      <c r="C21" s="19"/>
      <c r="D21" s="16"/>
      <c r="E21" s="14" t="s">
        <v>84</v>
      </c>
      <c r="F21" s="16"/>
      <c r="G21" s="18"/>
      <c r="H21" s="17">
        <v>0.13</v>
      </c>
      <c r="I21" s="15"/>
    </row>
    <row r="22" s="7" customFormat="1" spans="1:9">
      <c r="A22" s="14">
        <v>19</v>
      </c>
      <c r="B22" s="15" t="s">
        <v>223</v>
      </c>
      <c r="C22" s="19"/>
      <c r="D22" s="16"/>
      <c r="E22" s="14" t="s">
        <v>84</v>
      </c>
      <c r="F22" s="16"/>
      <c r="G22" s="18"/>
      <c r="H22" s="17">
        <v>0.13</v>
      </c>
      <c r="I22" s="15"/>
    </row>
    <row r="23" s="7" customFormat="1" spans="1:9">
      <c r="A23" s="14">
        <v>20</v>
      </c>
      <c r="B23" s="15" t="s">
        <v>224</v>
      </c>
      <c r="C23" s="16"/>
      <c r="D23" s="16"/>
      <c r="E23" s="14" t="s">
        <v>84</v>
      </c>
      <c r="F23" s="16"/>
      <c r="G23" s="18"/>
      <c r="H23" s="17">
        <v>0.13</v>
      </c>
      <c r="I23" s="15"/>
    </row>
    <row r="24" s="7" customFormat="1" spans="1:9">
      <c r="A24" s="12" t="s">
        <v>225</v>
      </c>
      <c r="B24" s="12"/>
      <c r="C24" s="12"/>
      <c r="D24" s="1"/>
      <c r="E24" s="12"/>
      <c r="F24" s="1"/>
      <c r="G24" s="1"/>
      <c r="H24" s="13"/>
      <c r="I24" s="12"/>
    </row>
    <row r="25" s="7" customFormat="1" spans="1:9">
      <c r="A25" s="14">
        <v>1</v>
      </c>
      <c r="B25" s="15" t="s">
        <v>226</v>
      </c>
      <c r="C25" s="19"/>
      <c r="D25" s="16"/>
      <c r="E25" s="14" t="s">
        <v>144</v>
      </c>
      <c r="F25" s="16"/>
      <c r="G25" s="16"/>
      <c r="H25" s="17">
        <v>0.13</v>
      </c>
      <c r="I25" s="15"/>
    </row>
    <row r="26" s="7" customFormat="1" spans="1:9">
      <c r="A26" s="14">
        <v>2</v>
      </c>
      <c r="B26" s="15" t="s">
        <v>226</v>
      </c>
      <c r="C26" s="19"/>
      <c r="D26" s="16"/>
      <c r="E26" s="14" t="s">
        <v>144</v>
      </c>
      <c r="F26" s="16"/>
      <c r="G26" s="16"/>
      <c r="H26" s="17">
        <v>0.13</v>
      </c>
      <c r="I26" s="15"/>
    </row>
    <row r="27" s="7" customFormat="1" spans="1:9">
      <c r="A27" s="14">
        <v>3</v>
      </c>
      <c r="B27" s="15" t="s">
        <v>227</v>
      </c>
      <c r="C27" s="16"/>
      <c r="D27" s="16"/>
      <c r="E27" s="14" t="s">
        <v>144</v>
      </c>
      <c r="F27" s="16"/>
      <c r="G27" s="16"/>
      <c r="H27" s="17">
        <v>0.13</v>
      </c>
      <c r="I27" s="15"/>
    </row>
    <row r="28" s="7" customFormat="1" spans="1:9">
      <c r="A28" s="14">
        <v>4</v>
      </c>
      <c r="B28" s="15" t="s">
        <v>227</v>
      </c>
      <c r="C28" s="16"/>
      <c r="D28" s="16"/>
      <c r="E28" s="14" t="s">
        <v>144</v>
      </c>
      <c r="F28" s="16"/>
      <c r="G28" s="16"/>
      <c r="H28" s="17">
        <v>0.13</v>
      </c>
      <c r="I28" s="15"/>
    </row>
    <row r="29" s="7" customFormat="1" spans="1:9">
      <c r="A29" s="14">
        <v>5</v>
      </c>
      <c r="B29" s="15" t="s">
        <v>226</v>
      </c>
      <c r="C29" s="16"/>
      <c r="D29" s="16"/>
      <c r="E29" s="14" t="s">
        <v>144</v>
      </c>
      <c r="F29" s="16"/>
      <c r="G29" s="18"/>
      <c r="H29" s="17">
        <v>0.13</v>
      </c>
      <c r="I29" s="15"/>
    </row>
    <row r="30" s="7" customFormat="1" spans="1:9">
      <c r="A30" s="14">
        <v>6</v>
      </c>
      <c r="B30" s="15" t="s">
        <v>228</v>
      </c>
      <c r="C30" s="16"/>
      <c r="D30" s="16"/>
      <c r="E30" s="14" t="s">
        <v>144</v>
      </c>
      <c r="F30" s="16"/>
      <c r="G30" s="18"/>
      <c r="H30" s="17">
        <v>0.13</v>
      </c>
      <c r="I30" s="15"/>
    </row>
    <row r="31" s="7" customFormat="1" spans="1:9">
      <c r="A31" s="14">
        <v>7</v>
      </c>
      <c r="B31" s="15" t="s">
        <v>229</v>
      </c>
      <c r="C31" s="16"/>
      <c r="D31" s="16"/>
      <c r="E31" s="14" t="s">
        <v>144</v>
      </c>
      <c r="F31" s="16"/>
      <c r="G31" s="18"/>
      <c r="H31" s="17">
        <v>0.13</v>
      </c>
      <c r="I31" s="15"/>
    </row>
    <row r="32" s="7" customFormat="1" spans="1:9">
      <c r="A32" s="14">
        <v>8</v>
      </c>
      <c r="B32" s="15" t="s">
        <v>230</v>
      </c>
      <c r="C32" s="16"/>
      <c r="D32" s="16"/>
      <c r="E32" s="14" t="s">
        <v>231</v>
      </c>
      <c r="F32" s="16"/>
      <c r="G32" s="16"/>
      <c r="H32" s="17">
        <v>0.13</v>
      </c>
      <c r="I32" s="15"/>
    </row>
    <row r="33" s="7" customFormat="1" spans="1:9">
      <c r="A33" s="14">
        <v>9</v>
      </c>
      <c r="B33" s="15" t="s">
        <v>232</v>
      </c>
      <c r="C33" s="16"/>
      <c r="D33" s="16"/>
      <c r="E33" s="14" t="s">
        <v>233</v>
      </c>
      <c r="F33" s="16"/>
      <c r="G33" s="16"/>
      <c r="H33" s="17">
        <v>0.13</v>
      </c>
      <c r="I33" s="15"/>
    </row>
    <row r="34" spans="1:9">
      <c r="A34" s="21" t="s">
        <v>234</v>
      </c>
      <c r="B34" s="21"/>
      <c r="C34" s="21"/>
      <c r="D34" s="21"/>
      <c r="E34" s="21"/>
      <c r="F34" s="21"/>
      <c r="G34" s="21"/>
      <c r="H34" s="21"/>
      <c r="I34" s="21"/>
    </row>
    <row r="35" s="7" customFormat="1" spans="1:9">
      <c r="A35" s="8"/>
      <c r="B35" s="9"/>
      <c r="C35" s="8"/>
      <c r="D35" s="8"/>
      <c r="E35" s="8"/>
      <c r="F35" s="8"/>
      <c r="G35" s="8"/>
      <c r="H35" s="8"/>
      <c r="I35" s="8"/>
    </row>
    <row r="36" s="7" customFormat="1" spans="1:9">
      <c r="A36" s="8"/>
      <c r="B36" s="9"/>
      <c r="C36" s="8"/>
      <c r="D36" s="8"/>
      <c r="E36" s="8"/>
      <c r="F36" s="8"/>
      <c r="G36" s="8"/>
      <c r="H36" s="8"/>
      <c r="I36" s="8"/>
    </row>
    <row r="37" s="7" customFormat="1" spans="1:9">
      <c r="A37" s="8"/>
      <c r="B37" s="9"/>
      <c r="C37" s="8"/>
      <c r="D37" s="8"/>
      <c r="E37" s="8"/>
      <c r="F37" s="8"/>
      <c r="G37" s="8"/>
      <c r="H37" s="8"/>
      <c r="I37" s="8"/>
    </row>
    <row r="38" s="7" customFormat="1" spans="1:9">
      <c r="A38" s="8"/>
      <c r="B38" s="9"/>
      <c r="C38" s="8"/>
      <c r="D38" s="8"/>
      <c r="E38" s="8"/>
      <c r="F38" s="8"/>
      <c r="G38" s="8"/>
      <c r="H38" s="8"/>
      <c r="I38" s="8"/>
    </row>
    <row r="39" s="7" customFormat="1" spans="1:9">
      <c r="A39" s="8"/>
      <c r="B39" s="9"/>
      <c r="C39" s="8"/>
      <c r="D39" s="8"/>
      <c r="E39" s="8"/>
      <c r="F39" s="8"/>
      <c r="G39" s="8"/>
      <c r="H39" s="8"/>
      <c r="I39" s="8"/>
    </row>
  </sheetData>
  <mergeCells count="4">
    <mergeCell ref="A1:I1"/>
    <mergeCell ref="A3:I3"/>
    <mergeCell ref="A24:I24"/>
    <mergeCell ref="A34:I34"/>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
  <sheetViews>
    <sheetView tabSelected="1" workbookViewId="0">
      <selection activeCell="N20" sqref="N19:N20"/>
    </sheetView>
  </sheetViews>
  <sheetFormatPr defaultColWidth="9" defaultRowHeight="13.5" outlineLevelRow="2"/>
  <cols>
    <col min="1" max="1" width="7.375" customWidth="1"/>
    <col min="2" max="2" width="11.5" customWidth="1"/>
    <col min="3" max="4" width="6.875" customWidth="1"/>
    <col min="5" max="5" width="8.625" customWidth="1"/>
    <col min="6" max="6" width="17.625" customWidth="1"/>
    <col min="7" max="7" width="8.625" customWidth="1"/>
    <col min="8" max="8" width="10" customWidth="1"/>
    <col min="9" max="9" width="8.625" customWidth="1"/>
    <col min="10" max="11" width="12.625" customWidth="1"/>
    <col min="12" max="12" width="18.25" customWidth="1"/>
    <col min="13" max="13" width="17.5" customWidth="1"/>
    <col min="14" max="14" width="8.625" customWidth="1"/>
    <col min="15" max="15" width="12" customWidth="1"/>
    <col min="16" max="16" width="11.125" customWidth="1"/>
  </cols>
  <sheetData>
    <row r="1" spans="1:16">
      <c r="A1" s="1" t="s">
        <v>235</v>
      </c>
      <c r="B1" s="1"/>
      <c r="C1" s="1"/>
      <c r="D1" s="1"/>
      <c r="E1" s="1"/>
      <c r="F1" s="1"/>
      <c r="G1" s="1"/>
      <c r="H1" s="1"/>
      <c r="I1" s="1"/>
      <c r="J1" s="1"/>
      <c r="K1" s="1"/>
      <c r="L1" s="1"/>
      <c r="M1" s="1"/>
      <c r="N1" s="1"/>
      <c r="O1" s="4"/>
      <c r="P1" s="4"/>
    </row>
    <row r="2" ht="27" spans="1:16">
      <c r="A2" s="1" t="s">
        <v>16</v>
      </c>
      <c r="B2" s="1" t="s">
        <v>25</v>
      </c>
      <c r="C2" s="1" t="s">
        <v>27</v>
      </c>
      <c r="D2" s="1" t="s">
        <v>28</v>
      </c>
      <c r="E2" s="1" t="s">
        <v>236</v>
      </c>
      <c r="F2" s="1" t="s">
        <v>237</v>
      </c>
      <c r="G2" s="2" t="s">
        <v>29</v>
      </c>
      <c r="H2" s="2" t="s">
        <v>33</v>
      </c>
      <c r="I2" s="2" t="s">
        <v>32</v>
      </c>
      <c r="J2" s="2" t="s">
        <v>238</v>
      </c>
      <c r="K2" s="2" t="s">
        <v>239</v>
      </c>
      <c r="L2" s="2" t="s">
        <v>240</v>
      </c>
      <c r="M2" s="2" t="s">
        <v>35</v>
      </c>
      <c r="N2" s="2" t="s">
        <v>36</v>
      </c>
      <c r="O2" s="5" t="s">
        <v>241</v>
      </c>
      <c r="P2" s="6" t="s">
        <v>19</v>
      </c>
    </row>
    <row r="3" spans="1:16">
      <c r="A3" s="3">
        <v>1</v>
      </c>
      <c r="B3" s="3" t="s">
        <v>242</v>
      </c>
      <c r="C3" s="3" t="s">
        <v>242</v>
      </c>
      <c r="D3" s="3" t="s">
        <v>242</v>
      </c>
      <c r="E3" s="3" t="s">
        <v>242</v>
      </c>
      <c r="F3" s="3" t="s">
        <v>242</v>
      </c>
      <c r="G3" s="3" t="s">
        <v>242</v>
      </c>
      <c r="H3" s="3" t="s">
        <v>242</v>
      </c>
      <c r="I3" s="3" t="s">
        <v>242</v>
      </c>
      <c r="J3" s="3" t="s">
        <v>242</v>
      </c>
      <c r="K3" s="3" t="s">
        <v>242</v>
      </c>
      <c r="L3" s="3" t="s">
        <v>242</v>
      </c>
      <c r="M3" s="3" t="s">
        <v>242</v>
      </c>
      <c r="N3" s="3" t="s">
        <v>242</v>
      </c>
      <c r="O3" s="3" t="s">
        <v>242</v>
      </c>
      <c r="P3" s="3" t="s">
        <v>242</v>
      </c>
    </row>
  </sheetData>
  <mergeCells count="1">
    <mergeCell ref="A1:P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1、中央空调招标清单编制及报价说明</vt:lpstr>
      <vt:lpstr>2、报价汇总</vt:lpstr>
      <vt:lpstr>3、中央空调设备报价清单</vt:lpstr>
      <vt:lpstr>4、室外户内机报价汇总</vt:lpstr>
      <vt:lpstr>5、安装材料费用报价汇总</vt:lpstr>
      <vt:lpstr>6、中央空调安装材料报价清单（不计入总价）</vt:lpstr>
      <vt:lpstr>7、中央空调选配件报价清单（不计入总价）</vt:lpstr>
      <vt:lpstr>8、全系列报价清单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忧郁的鱿鱼有点犹豫...</cp:lastModifiedBy>
  <dcterms:created xsi:type="dcterms:W3CDTF">2006-09-16T00:00:00Z</dcterms:created>
  <cp:lastPrinted>2023-04-21T11:55:00Z</cp:lastPrinted>
  <dcterms:modified xsi:type="dcterms:W3CDTF">2025-10-09T06:16:27Z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KSOReadingLayout">
    <vt:bool>true</vt:bool>
  </property>
  <property fmtid="{D5CDD505-2E9C-101B-9397-08002B2CF9AE}" pid="4" name="ICV">
    <vt:lpwstr>43C959AFBB5B4B6094F6059A64E6C5E7_13</vt:lpwstr>
  </property>
  <property fmtid="{D5CDD505-2E9C-101B-9397-08002B2CF9AE}" pid="5" name="_IPGFID">
    <vt:lpwstr>[DocID]=CD77ACD4-2759-4FEA-B45D-2D12190D1FCC</vt:lpwstr>
  </property>
  <property fmtid="{D5CDD505-2E9C-101B-9397-08002B2CF9AE}" pid="6" name="_IPGFLOW_P-B5B0_E-1_FP-1_SP-1_CV-DE845016_CN-D7F75F8D">
    <vt:lpwstr>n5edQobZc5JoW4MpsSzHmXFF5JTcGKOH3EnyKS9VlCEOSyiozdG3DbMUx4ljSgnvKVmyAroRRRDZvMSb3UzdqlG48fDX0JpMHAxUZPombB8MBzGQEA+rz13Rsx/aXN6jZt9ukRtznfPFD9i1yBu/UyYpY+h1YfQWhl6tDbtAV6fjMdSGAQsXm9bWnSsHVv/LXSB3RLjhI1Qm200hwUlT/C+HzQ8TSNvZUYOt8X0Yv/Hhf261MTZfO6e8gBMLIG4</vt:lpwstr>
  </property>
  <property fmtid="{D5CDD505-2E9C-101B-9397-08002B2CF9AE}" pid="7" name="_IPGFLOW_P-B5B0_E-1_FP-1_SP-2_CV-7DD892E8_CN-B23C741C">
    <vt:lpwstr>lZweeJTuB2ye0WsqpDiS3LA4iIZZOC+f3gaL2lxIFYE54/u7lYwlt+GFCrezvT3h7i76ELkDxP0OAqRezWCvbDfftF4KhzT6ncQ6LvMAbYtjuIg12PjvXDTZZT0FJqSXQmYFDpZQ4Zu3RsGpvD+y+AhJMXc1AmQbKfgH4xLdHsOY=</vt:lpwstr>
  </property>
  <property fmtid="{D5CDD505-2E9C-101B-9397-08002B2CF9AE}" pid="8" name="_IPGFLOW_P-B5B0_E-0_FP-1_CV-B684056A_CN-B067649A">
    <vt:lpwstr>DPSPMK|3|428|2|0</vt:lpwstr>
  </property>
  <property fmtid="{D5CDD505-2E9C-101B-9397-08002B2CF9AE}" pid="9" name="_IPGFLOW_P-B5B0_E-0_CV-8A14B2B5_CN-33B697BE">
    <vt:lpwstr>DPFPMK|3|50|2|0</vt:lpwstr>
  </property>
  <property fmtid="{D5CDD505-2E9C-101B-9397-08002B2CF9AE}" pid="10" name="_IPGFLOW_P-B5B0_E-1_FP-2_SP-1_CV-44F5A07A_CN-AB10F933">
    <vt:lpwstr>n5edQobZc5JoW4MpsSzHmaViwYyKz3wnDY3+Iew49iCaI2N9ISx/QaMM9dWv6S4ti8s6OvqNAg1NcCs2HGbCljNVXcEpJJnUvtgk1qoY3uIhhg2oWS4WsR1P4eKDtok8Sxvm0P47rWSOWtnijfBrg95bybQmq9pm8P4T+JMRqld+cHAEyTdf2VXwKY4w5eqf4mHfX/nB35di0zK6ISLki6C7iVb8ndhcRsYlwc7Pr+NNM/1KNg0ExMMIMTd1jK+</vt:lpwstr>
  </property>
  <property fmtid="{D5CDD505-2E9C-101B-9397-08002B2CF9AE}" pid="11" name="_IPGFLOW_P-B5B0_E-1_FP-2_SP-2_CV-5616E24F_CN-25C746BA">
    <vt:lpwstr>GL8+0gertg5JtPGe3DAPsE/v28wc+kIvO2GTY6AXYqQWvHWPEKOMv6GuoIjWf1bBv8tpge7Ph0AAkE6gfsr2fYBSu2dQnHZXZnmS+wyJnOEJCf/T+DZLHDGR3TmhId3jPLxgd2i+l4jjUswdtFKpFgsVKUIksrp7YbVzDZrckxS46KaH3NF3gnQhTkT21XGZLxYkWvaGz9F95FLTFIIsBNA==</vt:lpwstr>
  </property>
  <property fmtid="{D5CDD505-2E9C-101B-9397-08002B2CF9AE}" pid="12" name="_IPGFLOW_P-B5B0_E-0_FP-2_CV-ACF98C78_CN-51C09CEF">
    <vt:lpwstr>DPSPMK|3|472|2|0</vt:lpwstr>
  </property>
  <property fmtid="{D5CDD505-2E9C-101B-9397-08002B2CF9AE}" pid="13" name="_IPGLAB_P-B5B0_E-1_CV-61E03D97_CN-17D72970">
    <vt:lpwstr>EKHOjEEXKtERD5/VIpbkL/6HuWi7JqoN7jm/+rtDeDYEeWU/UjxMdKaQFi4WTQj2</vt:lpwstr>
  </property>
</Properties>
</file>