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897" firstSheet="3" activeTab="6"/>
  </bookViews>
  <sheets>
    <sheet name="报价说明" sheetId="1" r:id="rId1"/>
    <sheet name="报价汇总表" sheetId="8" r:id="rId2"/>
    <sheet name="表1单元门口机" sheetId="4" r:id="rId3"/>
    <sheet name="表2住区出入口（岗亭）访客机" sheetId="5" r:id="rId4"/>
    <sheet name="表3中间器材辅助产品" sheetId="6" r:id="rId5"/>
    <sheet name="表4对接费用" sheetId="10" r:id="rId6"/>
    <sheet name="全系列工装产品 单价表" sheetId="7" r:id="rId7"/>
  </sheets>
  <definedNames>
    <definedName name="_xlnm._FilterDatabase" localSheetId="6" hidden="1">'全系列工装产品 单价表'!$A$2:$N$14</definedName>
    <definedName name="_xlnm.Print_Area" localSheetId="0">报价说明!$A$1:$B$9</definedName>
    <definedName name="_xlnm.Print_Area" localSheetId="2">表1单元门口机!$A$1:$AB$6</definedName>
    <definedName name="_xlnm.Print_Area" localSheetId="3">'表2住区出入口（岗亭）访客机'!$A$1:$AB$6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<sst xmlns="http://schemas.openxmlformats.org/spreadsheetml/2006/main" count="177" uniqueCount="118">
  <si>
    <t>序号</t>
  </si>
  <si>
    <t>可视对讲战略报价（A+档） - 清单说明</t>
  </si>
  <si>
    <t>产品价格为需方工地到货价，此价格为乙方、需方双方采购订单的定价依据。订单产品单价与货物总价系需方根据订单就单位产品和所有产品应向乙方支付的所有费用，包括所订产品的打样、封样、制作、供应、包装、运输（含保险费）、安装、税金、安装指导、抽样检测、货到工地负责堆放至需方指定地点等所发生的一切费用（车辆能够抵达的地点、不含垂直运输），还包括因质量问题引起的维修和更换、技术指导和培训等费用。</t>
  </si>
  <si>
    <t>产品税率为13%，对接服务费税率为6%。</t>
  </si>
  <si>
    <t>分档标准依据产品系列的定位、市场价高低、功能参数、观感、材质。</t>
  </si>
  <si>
    <t>（1）厂商按本表产品条目进行填报，条目、采购数量不可改动增减；
（2）辅材、配套设备，按8住区，每住区1000套住宅、40个单元计算用量，进行汇总。
（3）每住区一个管理中心，相应数据管理设备列入辅材报表中。</t>
  </si>
  <si>
    <t>（1）投标暂定8个住区；
（2）每个住区暂定40个单元，每单元一个单元门机，共计320个单元门口机；
（3）住区出入口围墙机每住区4个，共40个。
（4）对接服务费按照3000户计。</t>
  </si>
  <si>
    <t>每个品类相同档次的产品，权重等分，每个档次应至少填报1个产品。例如A档有3个产品，则每个产品权重为1/3，以此类推。供应商填报时自行加行。如某档次产品仅有一款可供填报的，权重为1</t>
  </si>
  <si>
    <t>报价汇总表序号1品类总价填写表1汇总价，序号2品类总价填写表2汇总价，以此类推。</t>
  </si>
  <si>
    <t>全系列工装产品单价表，填报前列清单中未包含的，其余在市场销售的所有工装系列产品、其他必要辅材等，如交换机等，填报范围满足全系统运行要求。</t>
  </si>
  <si>
    <t>报价汇总</t>
  </si>
  <si>
    <t>类别</t>
  </si>
  <si>
    <t>各品类总价</t>
  </si>
  <si>
    <t>户门前机</t>
  </si>
  <si>
    <t>住区出入口岗亭机</t>
  </si>
  <si>
    <t>中间器材辅助产品</t>
  </si>
  <si>
    <t>软件对接开发费用</t>
  </si>
  <si>
    <t>投标总价（1+2+3+4）=</t>
  </si>
  <si>
    <t>表1-可视对讲战略报价（A+档） - 单元门口机</t>
  </si>
  <si>
    <t>产品档次</t>
  </si>
  <si>
    <t>使用位置</t>
  </si>
  <si>
    <t>产品型号</t>
  </si>
  <si>
    <t>产品参数要求</t>
  </si>
  <si>
    <t>主要功能简介</t>
  </si>
  <si>
    <t>产品正面图片</t>
  </si>
  <si>
    <t>主要技术参数填写</t>
  </si>
  <si>
    <t>其他技术参数
（网络模式、接口参数、供电模式、工作环境、防护等级、颜色等）</t>
  </si>
  <si>
    <t>安装方式</t>
  </si>
  <si>
    <t>市场价</t>
  </si>
  <si>
    <t>折扣率</t>
  </si>
  <si>
    <t>集采价</t>
  </si>
  <si>
    <t>模拟工程量（不可修改）</t>
  </si>
  <si>
    <t>权重</t>
  </si>
  <si>
    <t>合价</t>
  </si>
  <si>
    <t>备注</t>
  </si>
  <si>
    <t>材质</t>
  </si>
  <si>
    <t>CPU型号</t>
  </si>
  <si>
    <t>运行内存</t>
  </si>
  <si>
    <t>闪存存储空间</t>
  </si>
  <si>
    <t>显示屏规格
和分辨率</t>
  </si>
  <si>
    <t>触摸屏和显示屏贴合工艺</t>
  </si>
  <si>
    <t>操作系统及版本</t>
  </si>
  <si>
    <t>人脸识别摄像头规格</t>
  </si>
  <si>
    <t>蓝牙规格</t>
  </si>
  <si>
    <t>开锁方式及门禁卡规格</t>
  </si>
  <si>
    <t>不含税单价（元/台）
A</t>
  </si>
  <si>
    <t>税率
B</t>
  </si>
  <si>
    <t>含税单价
（元/台）
C=A*(1+B)</t>
  </si>
  <si>
    <t>A档</t>
  </si>
  <si>
    <t>单元门口</t>
  </si>
  <si>
    <t>1、屏幕：10寸彩色液晶数字屏；分辨率800*1280及以上；具有AF防指纹涂层，全贴合工艺；
2、机身：外壳为耐火ABS、铝合金及以上材质，；面板保护层应为钢化玻璃；
3、系统版本不低于Android 8.0
5、双目摄像头，1080P,200W像素
6、CPU：不低于四核A5，主频1.8GHz；
7、RAM：≥2G,ROM：≥8G;
8、本地人脸存储数量≥3万张，卡容量≥2万张
9、工作环境：温度：-30℃～+55℃，湿度：5%~90%RH；
10、防尘防水等级：大于等于IP65
11、其它功能：支持可视对讲、人脸/卡/密码开门、人体感应、防拆报警、蓝牙通信；</t>
  </si>
  <si>
    <t>B档</t>
  </si>
  <si>
    <r>
      <rPr>
        <sz val="11"/>
        <rFont val="宋体"/>
        <charset val="134"/>
        <scheme val="minor"/>
      </rPr>
      <t>1、屏幕：7、10寸彩色液晶数字屏；分辨率800*1280，触摸屏具有AF防指纹涂层，全贴合工艺；</t>
    </r>
    <r>
      <rPr>
        <sz val="11"/>
        <rFont val="宋体"/>
        <charset val="134"/>
      </rPr>
      <t xml:space="preserve">
2、机身：外壳为耐火ABS、铝合金及以上材质；面板保护层应为钢化玻璃；
3、系统版本不低于Android 8.0/
4、双目摄像头，1080P,200W像素；</t>
    </r>
    <r>
      <rPr>
        <sz val="11"/>
        <rFont val="宋体"/>
        <charset val="134"/>
        <scheme val="minor"/>
      </rPr>
      <t xml:space="preserve">
5、</t>
    </r>
    <r>
      <rPr>
        <sz val="11"/>
        <rFont val="宋体"/>
        <charset val="134"/>
      </rPr>
      <t>CPU：不低于四核A5，主频1.6GHz；RAM：≥1G,ROM：≥8G; 本地人脸存储数量≥2万张，卡容量≥2万张；
6、</t>
    </r>
    <r>
      <rPr>
        <sz val="11"/>
        <color rgb="FF000000"/>
        <rFont val="宋体"/>
        <charset val="134"/>
      </rPr>
      <t>工作环境：温度：-10℃～+55℃，湿度：5%~90%RH；</t>
    </r>
    <r>
      <rPr>
        <sz val="11"/>
        <color rgb="FF000000"/>
        <rFont val="宋体"/>
        <charset val="134"/>
        <scheme val="minor"/>
      </rPr>
      <t xml:space="preserve">
7、防尘防水等级：大于等于IP65</t>
    </r>
    <r>
      <rPr>
        <sz val="11"/>
        <rFont val="宋体"/>
        <charset val="134"/>
      </rPr>
      <t xml:space="preserve">
8、</t>
    </r>
    <r>
      <rPr>
        <sz val="11"/>
        <color rgb="FF000000"/>
        <rFont val="宋体"/>
        <charset val="134"/>
      </rPr>
      <t>其它功能：支持</t>
    </r>
    <r>
      <rPr>
        <sz val="11"/>
        <rFont val="宋体"/>
        <charset val="134"/>
      </rPr>
      <t>可视对讲、人脸/卡/密码开门、</t>
    </r>
    <r>
      <rPr>
        <sz val="11"/>
        <color rgb="FF000000"/>
        <rFont val="宋体"/>
        <charset val="134"/>
      </rPr>
      <t>人体感应、防拆报警、蓝牙通信；</t>
    </r>
  </si>
  <si>
    <t>单元门口机汇总</t>
  </si>
  <si>
    <t>表2-可视对讲战略报价（A+档） - 住区出入口访客机</t>
  </si>
  <si>
    <t>岗亭、围墙门口</t>
  </si>
  <si>
    <r>
      <rPr>
        <sz val="11"/>
        <color theme="1"/>
        <rFont val="宋体"/>
        <charset val="134"/>
        <scheme val="minor"/>
      </rPr>
      <t>1、屏幕：10寸彩色液晶数字屏；分辨率800*1280及以上；具有AF防指纹涂层，全贴合工艺；
2、机身：外壳为耐火ABS、铝合金及以上材质，；面板保护层应为钢化玻璃；
3、系统版本不低于Android 8.0
5、双目摄像头，1080P,200W像素
6、CPU：不低于四核A5，主频1.8GHz；
7、RAM：≥2G,ROM：≥8G;
8、本地人脸存储数量≥3万张，卡容量≥2万张
9、工作环境：温度：-30℃～+55℃，湿度：5%~90%RH；
10、防尘防水等级：大于等于IP65
11、其它功能：支持可视对讲、人脸/卡/密码开门、人体感应、防拆报警、蓝牙通信、</t>
    </r>
    <r>
      <rPr>
        <sz val="11"/>
        <color rgb="FFFF0000"/>
        <rFont val="宋体"/>
        <charset val="134"/>
        <scheme val="minor"/>
      </rPr>
      <t>支持物业预约APP二维码识别</t>
    </r>
    <r>
      <rPr>
        <sz val="11"/>
        <color theme="1"/>
        <rFont val="宋体"/>
        <charset val="134"/>
        <scheme val="minor"/>
      </rPr>
      <t>；</t>
    </r>
  </si>
  <si>
    <r>
      <rPr>
        <sz val="11"/>
        <rFont val="宋体"/>
        <charset val="134"/>
        <scheme val="minor"/>
      </rPr>
      <t>1、屏幕：7、10寸彩色液晶数字屏；分辨率800*1280，触摸屏具有AF防指纹涂层，全贴合工艺；</t>
    </r>
    <r>
      <rPr>
        <sz val="11"/>
        <rFont val="宋体"/>
        <charset val="134"/>
      </rPr>
      <t xml:space="preserve">
2、机身：外壳为耐火ABS、铝合金及以上材质；面板保护层应为钢化玻璃；
3、系统版本不低于Android 8.0/
4、双目摄像头，1080P,200W像素；</t>
    </r>
    <r>
      <rPr>
        <sz val="11"/>
        <rFont val="宋体"/>
        <charset val="134"/>
        <scheme val="minor"/>
      </rPr>
      <t xml:space="preserve">
5、</t>
    </r>
    <r>
      <rPr>
        <sz val="11"/>
        <rFont val="宋体"/>
        <charset val="134"/>
      </rPr>
      <t>CPU：不低于四核A5，主频1.6GHz；RAM：≥1G,ROM：≥8G; 本地人脸存储数量≥2万张，卡容量≥2万张；
6、</t>
    </r>
    <r>
      <rPr>
        <sz val="11"/>
        <color rgb="FF000000"/>
        <rFont val="宋体"/>
        <charset val="134"/>
      </rPr>
      <t>工作环境：温度：-10℃～+55℃，湿度：5%~90%RH；</t>
    </r>
    <r>
      <rPr>
        <sz val="11"/>
        <color rgb="FF000000"/>
        <rFont val="宋体"/>
        <charset val="134"/>
        <scheme val="minor"/>
      </rPr>
      <t xml:space="preserve">
7、防尘防水等级：大于等于IP65</t>
    </r>
    <r>
      <rPr>
        <sz val="11"/>
        <rFont val="宋体"/>
        <charset val="134"/>
      </rPr>
      <t xml:space="preserve">
8、</t>
    </r>
    <r>
      <rPr>
        <sz val="11"/>
        <color rgb="FF000000"/>
        <rFont val="宋体"/>
        <charset val="134"/>
      </rPr>
      <t>其它功能：支持</t>
    </r>
    <r>
      <rPr>
        <sz val="11"/>
        <rFont val="宋体"/>
        <charset val="134"/>
      </rPr>
      <t>可视对讲、人脸/卡/密码开门、</t>
    </r>
    <r>
      <rPr>
        <sz val="11"/>
        <color rgb="FF000000"/>
        <rFont val="宋体"/>
        <charset val="134"/>
      </rPr>
      <t>人体感应、防拆报警、蓝牙通信、</t>
    </r>
    <r>
      <rPr>
        <sz val="11"/>
        <color rgb="FFFF0000"/>
        <rFont val="宋体"/>
        <charset val="134"/>
      </rPr>
      <t>支持物业预约APP二维码识别</t>
    </r>
    <r>
      <rPr>
        <sz val="11"/>
        <color rgb="FF000000"/>
        <rFont val="宋体"/>
        <charset val="134"/>
      </rPr>
      <t>；</t>
    </r>
  </si>
  <si>
    <t>住区出入口岗亭机 汇总价</t>
  </si>
  <si>
    <t>表3-可视对讲战略报价（A+档） - 中间器材辅助产品统计表</t>
  </si>
  <si>
    <t>产品名称</t>
  </si>
  <si>
    <t>参考图片</t>
  </si>
  <si>
    <t>型号</t>
  </si>
  <si>
    <t>技术参数填写</t>
  </si>
  <si>
    <t>产品应用位置及如何应用说明</t>
  </si>
  <si>
    <t>单元门口机电源</t>
  </si>
  <si>
    <t>功率：40W
输入电压： 100-240V～/50-60HZ/ 0.5Amax
输出电压：18V 2.2A
工作温度: -40℃～+55℃</t>
  </si>
  <si>
    <t>320</t>
  </si>
  <si>
    <t>5000管理中心</t>
  </si>
  <si>
    <t>1.屏幕：10寸彩色液晶数字屏；分辨率1280*800；
2.机身：外壳为耐火ABS、铝合金及以上材质；面板保护层应为钢化玻璃；
3.机器配置：免提对讲，内置麦克风
4.系统版本不低于Android 8.0
5.摄像头：200W像素以上，1080P；
6.CPU：不低于四核A5，主频1.8GHz；
7.RAM：≥2G,ROM：≥8G; 
8.通讯方式：标配RJ45连接有线网络，支持蓝牙通信，扩展支持wifi通信。
9.可视对讲功能：可呼叫小区内任一住户、管理处、监控中心、警卫室，并进行可视对讲；
10.监视功能：可随时观察门口机摄像头周围场所的影像，并可查听声音；
11.门禁开锁功能：有直接开锁功能；
12.其它功能：支持语音提示功能、报警信息显示和查看功能；</t>
  </si>
  <si>
    <t>电梯层控器</t>
  </si>
  <si>
    <t>工作电压：12~24V DC 
静态功耗：1W 
工作温度：-40℃~70℃ 
容量：1万张 
接口：RJ-45接口/RS485接口 
防护等级：IP30</t>
  </si>
  <si>
    <t>数字独立门禁</t>
  </si>
  <si>
    <t>工作电压：12~24V DC 
静态功耗：0.77W 
工作温度：-40℃~70℃ 
接口：RJ45接口 
防护等级：IP65</t>
  </si>
  <si>
    <t>多功能写卡器</t>
  </si>
  <si>
    <t>USB_5V供电</t>
  </si>
  <si>
    <t>发卡器</t>
  </si>
  <si>
    <t>中间器材 汇总价</t>
  </si>
  <si>
    <t>表4-软件对接开发费用</t>
  </si>
  <si>
    <t>产品分类</t>
  </si>
  <si>
    <t>服务内容</t>
  </si>
  <si>
    <t>对接功能要求描述</t>
  </si>
  <si>
    <t>数量</t>
  </si>
  <si>
    <t>单位</t>
  </si>
  <si>
    <t>单价(元)</t>
  </si>
  <si>
    <t>华为中控屏对接</t>
  </si>
  <si>
    <t>可视对讲</t>
  </si>
  <si>
    <t>支持与华为中控屏可视对讲联动，实现对讲开门、远程监视、一键呼叫管家对讲功能，按照我司提供的对接文档完成可视对讲对接</t>
  </si>
  <si>
    <t>项</t>
  </si>
  <si>
    <t>电梯控制</t>
  </si>
  <si>
    <t>支持与华为中控屏联动梯控功能，实现一键呼梯，梯控状态和楼层展示功能，按照我司提供的梯控接口和文档完成梯控对接</t>
  </si>
  <si>
    <t>室内安防</t>
  </si>
  <si>
    <t>支持与华为中控联动告警功能，包括安防告警、一键报警、管理处接收告警信息等功能，按照我司提供的告警接口和文档完成对接</t>
  </si>
  <si>
    <t>总计</t>
  </si>
  <si>
    <t>注明：此项报价包含设备调试费用，报价包含6%税。</t>
  </si>
  <si>
    <t>可视对讲 战略报价 A+档 全系列产品单价清单</t>
  </si>
  <si>
    <t>招标要求</t>
  </si>
  <si>
    <t>产品类型</t>
  </si>
  <si>
    <t>产品系列</t>
  </si>
  <si>
    <t>型号规格</t>
  </si>
  <si>
    <t>产品图示</t>
  </si>
  <si>
    <t>面价</t>
  </si>
  <si>
    <t>折扣率(必填)</t>
  </si>
  <si>
    <t>不含税供货单价（元/个）</t>
  </si>
  <si>
    <t>税率（%）</t>
  </si>
  <si>
    <t>含税供货单价（元/个）</t>
  </si>
  <si>
    <t>A档户内机
1.屏幕：10寸彩色液晶数字屏；分辨率1280*800；触摸屏具有AF防指纹涂层，全贴合工艺；
2.机身：外壳为耐火ABS、铝合金及以上材质；面板保护层应为钢化玻璃；
3.系统版本不低于Android 8
5.CPU：不低于四核A5，主频≥1.8GHz；RAM：≥2G,ROM：≥16G; 
6.通讯方式：标配RJ45连接有线网络，支持蓝牙通信，扩展支持wifi通信。
7.其它功能：支持语音提示功能、人体感应、支持八路防区安防报警接入、支持智能家居网关功能扩展、POE供电、支持TCP/IP对接梯控</t>
  </si>
  <si>
    <t>必须填报</t>
  </si>
  <si>
    <t>B档户内机
1.屏幕：10寸彩色液晶数字屏；分辨率1280*800；触摸屏具有AF防指纹涂层，全贴合工艺；
2.机身：外壳为耐火ABS、铝合金及以上材质；面板保护层应为钢化玻璃；
3.系统版本不低于Android 8
5.CPU：不低于四核A5，主频≥1.6GHz；RAM：≥2G,ROM：≥8G; 
6.通讯方式：标配RJ45连接有线网络，扩展支持wifi通信。
7.其它功能：支持语音提示功能、人体感应、支持八路防区安防报警接入、支持智能家居网关功能扩展、POE供电、支持TCP/IP对接梯控</t>
  </si>
  <si>
    <t>C档户内机
1.屏幕：7寸彩色液晶数字屏；分辨率1024*600；
2.系统版本不低于Android 8
3.CPU：不低于四核A5，主频≥1.4GHz；
4.RAM：≥1G,ROM：≥4G; 
5.通讯方式：标配RJ45连接有线网络，RS485通信、扩展支持wifi通信。
6.其它功能：支持语音提示功能、人体感应、支持八路防区安防报警接入、支持智能家居网关功能扩展、POE供电</t>
  </si>
  <si>
    <t>A+档10寸以上定制户内机
1.屏幕：10寸以上彩色液晶数字屏；分辨率1280*800；触摸屏具有AF防指纹涂层，全贴合工艺；
2.机身：外壳为耐火ABS、铝合金及以上材质；面板保护层应为钢化玻璃；
3.系统版本不低于Android 8
5.CPU：不低于四核A5，主频≥1.8GHz；RAM：≥2G,ROM：≥8G; 
6.通讯方式：标配RJ45连接有线网络，支持蓝牙通信，扩展支持wifi通信。
7.其它功能：支持语音提示功能、人体感应、支持八路防区安防报警接入、支持智能家居网关功能扩展、POE供电、支持TCP/IP对接梯控</t>
  </si>
  <si>
    <t>可视对讲系统与智慧社区平台对接</t>
  </si>
  <si>
    <t>屏保界面定制</t>
  </si>
  <si>
    <t>物业管理界面定制开发（基于华为中控屏）</t>
  </si>
  <si>
    <t>....</t>
  </si>
  <si>
    <t>室内机集中供电电源（8路）</t>
  </si>
  <si>
    <t>室内机集中供电电源（4路）</t>
  </si>
  <si>
    <t>说明：第1-5项必须填报，折扣率必须填报。填报方法见报价说明，上述单价为含税含运费到项目所在地的集采落地价。</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</si>
</sst>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0.00\)"/>
    <numFmt numFmtId="178" formatCode="0.00_);[Red]\(0.00\)"/>
    <numFmt numFmtId="179" formatCode="_ * #,##0_ ;_ * \-#,##0_ ;_ * &quot;-&quot;??_ ;_ @_ "/>
    <numFmt numFmtId="180" formatCode="#\ ?/?"/>
  </numFmts>
  <fonts count="55">
    <font>
      <sz val="11"/>
      <color theme="1"/>
      <name val="宋体"/>
      <charset val="134"/>
      <scheme val="minor"/>
    </font>
    <font>
      <sz val="11"/>
      <color theme="1"/>
      <name val="微软雅黑"/>
      <charset val="134"/>
    </font>
    <font>
      <sz val="11"/>
      <color rgb="FFFF0000"/>
      <name val="微软雅黑"/>
      <charset val="134"/>
    </font>
    <font>
      <b/>
      <sz val="12"/>
      <color theme="1"/>
      <name val="微软雅黑"/>
      <charset val="134"/>
    </font>
    <font>
      <b/>
      <sz val="10"/>
      <color theme="1"/>
      <name val="微软雅黑"/>
      <charset val="134"/>
    </font>
    <font>
      <b/>
      <sz val="10"/>
      <color rgb="FFFF0000"/>
      <name val="微软雅黑"/>
      <charset val="134"/>
    </font>
    <font>
      <b/>
      <sz val="10"/>
      <name val="微软雅黑"/>
      <charset val="134"/>
    </font>
    <font>
      <sz val="9"/>
      <color indexed="8"/>
      <name val="微软雅黑"/>
      <charset val="134"/>
    </font>
    <font>
      <b/>
      <sz val="11"/>
      <color theme="1"/>
      <name val="宋体"/>
      <charset val="134"/>
      <scheme val="minor"/>
    </font>
    <font>
      <sz val="9"/>
      <name val="微软雅黑"/>
      <charset val="134"/>
    </font>
    <font>
      <sz val="9"/>
      <color theme="1"/>
      <name val="微软雅黑"/>
      <charset val="134"/>
    </font>
    <font>
      <sz val="9"/>
      <color rgb="FFFF0000"/>
      <name val="微软雅黑"/>
      <charset val="134"/>
    </font>
    <font>
      <sz val="10"/>
      <name val="宋体"/>
      <charset val="134"/>
    </font>
    <font>
      <sz val="10"/>
      <color theme="1"/>
      <name val="宋体"/>
      <charset val="134"/>
    </font>
    <font>
      <sz val="9"/>
      <name val="宋体"/>
      <charset val="134"/>
    </font>
    <font>
      <b/>
      <sz val="12"/>
      <color rgb="FFFF0000"/>
      <name val="微软雅黑"/>
      <charset val="134"/>
    </font>
    <font>
      <sz val="9"/>
      <color rgb="FF000000"/>
      <name val="微软雅黑"/>
      <charset val="134"/>
    </font>
    <font>
      <b/>
      <sz val="14"/>
      <name val="宋体"/>
      <charset val="134"/>
    </font>
    <font>
      <b/>
      <sz val="10"/>
      <color theme="1"/>
      <name val="宋体"/>
      <charset val="134"/>
    </font>
    <font>
      <b/>
      <sz val="10"/>
      <name val="宋体"/>
      <charset val="134"/>
    </font>
    <font>
      <sz val="10"/>
      <color rgb="FFFF0000"/>
      <name val="宋体"/>
      <charset val="134"/>
    </font>
    <font>
      <sz val="11"/>
      <color rgb="FFFF0000"/>
      <name val="宋体"/>
      <charset val="134"/>
      <scheme val="minor"/>
    </font>
    <font>
      <b/>
      <sz val="12"/>
      <color theme="1"/>
      <name val="宋体"/>
      <charset val="134"/>
    </font>
    <font>
      <b/>
      <sz val="12"/>
      <name val="宋体"/>
      <charset val="134"/>
    </font>
    <font>
      <sz val="12"/>
      <color rgb="FF006100"/>
      <name val="宋体"/>
      <charset val="134"/>
      <scheme val="minor"/>
    </font>
    <font>
      <sz val="12"/>
      <color theme="1"/>
      <name val="宋体"/>
      <charset val="134"/>
      <scheme val="minor"/>
    </font>
    <font>
      <sz val="12"/>
      <color rgb="FF9C6500"/>
      <name val="宋体"/>
      <charset val="134"/>
      <scheme val="minor"/>
    </font>
    <font>
      <sz val="11"/>
      <name val="宋体"/>
      <charset val="134"/>
      <scheme val="minor"/>
    </font>
    <font>
      <b/>
      <sz val="16"/>
      <color theme="1"/>
      <name val="宋体"/>
      <charset val="134"/>
      <scheme val="minor"/>
    </font>
    <font>
      <b/>
      <sz val="12"/>
      <color theme="1"/>
      <name val="宋体"/>
      <charset val="134"/>
      <scheme val="minor"/>
    </font>
    <font>
      <b/>
      <sz val="11"/>
      <color theme="1"/>
      <name val="微软雅黑"/>
      <charset val="134"/>
    </font>
    <font>
      <sz val="11"/>
      <color theme="1"/>
      <name val="宋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0"/>
      <scheme val="minor"/>
    </font>
    <font>
      <sz val="11"/>
      <color theme="1"/>
      <name val="宋体"/>
      <charset val="0"/>
      <scheme val="minor"/>
    </font>
    <font>
      <sz val="11"/>
      <name val="宋体"/>
      <charset val="134"/>
    </font>
    <font>
      <sz val="11"/>
      <color rgb="FF000000"/>
      <name val="宋体"/>
      <charset val="134"/>
    </font>
    <font>
      <sz val="11"/>
      <color rgb="FF000000"/>
      <name val="宋体"/>
      <charset val="134"/>
      <scheme val="minor"/>
    </font>
  </fonts>
  <fills count="34">
    <fill>
      <patternFill patternType="none"/>
    </fill>
    <fill>
      <patternFill patternType="gray125"/>
    </fill>
    <fill>
      <patternFill patternType="solid">
        <fgColor theme="4" tint="0.599993896298105"/>
        <bgColor indexed="64"/>
      </patternFill>
    </fill>
    <fill>
      <patternFill patternType="solid">
        <fgColor theme="0"/>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0" fillId="6" borderId="10" applyNumberFormat="0" applyFont="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11" applyNumberFormat="0" applyFill="0" applyAlignment="0" applyProtection="0">
      <alignment vertical="center"/>
    </xf>
    <xf numFmtId="0" fontId="39" fillId="0" borderId="11" applyNumberFormat="0" applyFill="0" applyAlignment="0" applyProtection="0">
      <alignment vertical="center"/>
    </xf>
    <xf numFmtId="0" fontId="40" fillId="0" borderId="12" applyNumberFormat="0" applyFill="0" applyAlignment="0" applyProtection="0">
      <alignment vertical="center"/>
    </xf>
    <xf numFmtId="0" fontId="40" fillId="0" borderId="0" applyNumberFormat="0" applyFill="0" applyBorder="0" applyAlignment="0" applyProtection="0">
      <alignment vertical="center"/>
    </xf>
    <xf numFmtId="0" fontId="41" fillId="7" borderId="13" applyNumberFormat="0" applyAlignment="0" applyProtection="0">
      <alignment vertical="center"/>
    </xf>
    <xf numFmtId="0" fontId="42" fillId="8" borderId="14" applyNumberFormat="0" applyAlignment="0" applyProtection="0">
      <alignment vertical="center"/>
    </xf>
    <xf numFmtId="0" fontId="43" fillId="8" borderId="13" applyNumberFormat="0" applyAlignment="0" applyProtection="0">
      <alignment vertical="center"/>
    </xf>
    <xf numFmtId="0" fontId="44" fillId="9" borderId="15" applyNumberFormat="0" applyAlignment="0" applyProtection="0">
      <alignment vertical="center"/>
    </xf>
    <xf numFmtId="0" fontId="45" fillId="0" borderId="16" applyNumberFormat="0" applyFill="0" applyAlignment="0" applyProtection="0">
      <alignment vertical="center"/>
    </xf>
    <xf numFmtId="0" fontId="46" fillId="0" borderId="17" applyNumberFormat="0" applyFill="0" applyAlignment="0" applyProtection="0">
      <alignment vertical="center"/>
    </xf>
    <xf numFmtId="0" fontId="47" fillId="4" borderId="0" applyNumberFormat="0" applyBorder="0" applyAlignment="0" applyProtection="0">
      <alignment vertical="center"/>
    </xf>
    <xf numFmtId="0" fontId="48" fillId="10" borderId="0" applyNumberFormat="0" applyBorder="0" applyAlignment="0" applyProtection="0">
      <alignment vertical="center"/>
    </xf>
    <xf numFmtId="0" fontId="49" fillId="5" borderId="0" applyNumberFormat="0" applyBorder="0" applyAlignment="0" applyProtection="0">
      <alignment vertical="center"/>
    </xf>
    <xf numFmtId="0" fontId="50" fillId="11" borderId="0" applyNumberFormat="0" applyBorder="0" applyAlignment="0" applyProtection="0">
      <alignment vertical="center"/>
    </xf>
    <xf numFmtId="0" fontId="51" fillId="12" borderId="0" applyNumberFormat="0" applyBorder="0" applyAlignment="0" applyProtection="0">
      <alignment vertical="center"/>
    </xf>
    <xf numFmtId="0" fontId="51" fillId="2"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1" fillId="15" borderId="0" applyNumberFormat="0" applyBorder="0" applyAlignment="0" applyProtection="0">
      <alignment vertical="center"/>
    </xf>
    <xf numFmtId="0" fontId="51" fillId="16" borderId="0" applyNumberFormat="0" applyBorder="0" applyAlignment="0" applyProtection="0">
      <alignment vertical="center"/>
    </xf>
    <xf numFmtId="0" fontId="50" fillId="17" borderId="0" applyNumberFormat="0" applyBorder="0" applyAlignment="0" applyProtection="0">
      <alignment vertical="center"/>
    </xf>
    <xf numFmtId="0" fontId="50" fillId="18" borderId="0" applyNumberFormat="0" applyBorder="0" applyAlignment="0" applyProtection="0">
      <alignment vertical="center"/>
    </xf>
    <xf numFmtId="0" fontId="51" fillId="19" borderId="0" applyNumberFormat="0" applyBorder="0" applyAlignment="0" applyProtection="0">
      <alignment vertical="center"/>
    </xf>
    <xf numFmtId="0" fontId="51" fillId="20" borderId="0" applyNumberFormat="0" applyBorder="0" applyAlignment="0" applyProtection="0">
      <alignment vertical="center"/>
    </xf>
    <xf numFmtId="0" fontId="50" fillId="21" borderId="0" applyNumberFormat="0" applyBorder="0" applyAlignment="0" applyProtection="0">
      <alignment vertical="center"/>
    </xf>
    <xf numFmtId="0" fontId="50" fillId="22" borderId="0" applyNumberFormat="0" applyBorder="0" applyAlignment="0" applyProtection="0">
      <alignment vertical="center"/>
    </xf>
    <xf numFmtId="0" fontId="51" fillId="23" borderId="0" applyNumberFormat="0" applyBorder="0" applyAlignment="0" applyProtection="0">
      <alignment vertical="center"/>
    </xf>
    <xf numFmtId="0" fontId="51" fillId="24" borderId="0" applyNumberFormat="0" applyBorder="0" applyAlignment="0" applyProtection="0">
      <alignment vertical="center"/>
    </xf>
    <xf numFmtId="0" fontId="50" fillId="25" borderId="0" applyNumberFormat="0" applyBorder="0" applyAlignment="0" applyProtection="0">
      <alignment vertical="center"/>
    </xf>
    <xf numFmtId="0" fontId="50" fillId="26" borderId="0" applyNumberFormat="0" applyBorder="0" applyAlignment="0" applyProtection="0">
      <alignment vertical="center"/>
    </xf>
    <xf numFmtId="0" fontId="51" fillId="27" borderId="0" applyNumberFormat="0" applyBorder="0" applyAlignment="0" applyProtection="0">
      <alignment vertical="center"/>
    </xf>
    <xf numFmtId="0" fontId="51" fillId="28" borderId="0" applyNumberFormat="0" applyBorder="0" applyAlignment="0" applyProtection="0">
      <alignment vertical="center"/>
    </xf>
    <xf numFmtId="0" fontId="50" fillId="29" borderId="0" applyNumberFormat="0" applyBorder="0" applyAlignment="0" applyProtection="0">
      <alignment vertical="center"/>
    </xf>
    <xf numFmtId="0" fontId="50" fillId="30" borderId="0" applyNumberFormat="0" applyBorder="0" applyAlignment="0" applyProtection="0">
      <alignment vertical="center"/>
    </xf>
    <xf numFmtId="0" fontId="51" fillId="31" borderId="0" applyNumberFormat="0" applyBorder="0" applyAlignment="0" applyProtection="0">
      <alignment vertical="center"/>
    </xf>
    <xf numFmtId="0" fontId="51" fillId="32" borderId="0" applyNumberFormat="0" applyBorder="0" applyAlignment="0" applyProtection="0">
      <alignment vertical="center"/>
    </xf>
    <xf numFmtId="0" fontId="50" fillId="33" borderId="0" applyNumberFormat="0" applyBorder="0" applyAlignment="0" applyProtection="0">
      <alignment vertical="center"/>
    </xf>
    <xf numFmtId="0" fontId="0" fillId="0" borderId="0"/>
  </cellStyleXfs>
  <cellXfs count="125">
    <xf numFmtId="0" fontId="0" fillId="0" borderId="0" xfId="0"/>
    <xf numFmtId="0" fontId="1" fillId="0" borderId="0" xfId="0" applyFont="1"/>
    <xf numFmtId="0" fontId="1" fillId="0" borderId="0" xfId="0" applyFont="1" applyFill="1"/>
    <xf numFmtId="0" fontId="2" fillId="0" borderId="0" xfId="0" applyFont="1"/>
    <xf numFmtId="0" fontId="1" fillId="0" borderId="0" xfId="0" applyFont="1" applyAlignment="1">
      <alignment vertical="center"/>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176" fontId="10" fillId="0" borderId="1" xfId="0" applyNumberFormat="1" applyFont="1" applyFill="1" applyBorder="1" applyAlignment="1">
      <alignment horizontal="center" vertical="center"/>
    </xf>
    <xf numFmtId="0" fontId="0"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1" xfId="0" applyFont="1" applyBorder="1" applyAlignment="1">
      <alignment vertical="center"/>
    </xf>
    <xf numFmtId="0" fontId="13" fillId="0" borderId="1" xfId="0" applyFont="1" applyBorder="1" applyAlignment="1">
      <alignment horizontal="center" vertical="center"/>
    </xf>
    <xf numFmtId="0" fontId="14" fillId="0" borderId="2" xfId="0" applyFont="1" applyFill="1" applyBorder="1" applyAlignment="1" applyProtection="1">
      <alignment horizontal="left" vertical="center" wrapText="1"/>
    </xf>
    <xf numFmtId="0" fontId="12" fillId="3" borderId="1" xfId="0" applyFont="1" applyFill="1" applyBorder="1" applyAlignment="1">
      <alignment horizontal="center" vertical="center" wrapText="1"/>
    </xf>
    <xf numFmtId="0" fontId="13" fillId="3" borderId="1" xfId="0" applyFont="1" applyFill="1" applyBorder="1" applyAlignment="1">
      <alignment vertical="center"/>
    </xf>
    <xf numFmtId="0" fontId="12" fillId="3" borderId="1" xfId="0" applyFont="1" applyFill="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7" fillId="0" borderId="3" xfId="0" applyFont="1" applyFill="1" applyBorder="1" applyAlignment="1">
      <alignment horizontal="left" vertical="center" wrapText="1"/>
    </xf>
    <xf numFmtId="0" fontId="15" fillId="2" borderId="1" xfId="0" applyFont="1" applyFill="1" applyBorder="1" applyAlignment="1">
      <alignment horizontal="center" vertical="center"/>
    </xf>
    <xf numFmtId="0" fontId="2" fillId="0" borderId="0" xfId="0" applyFont="1" applyAlignment="1">
      <alignment vertical="center"/>
    </xf>
    <xf numFmtId="2" fontId="16" fillId="0" borderId="1" xfId="0" applyNumberFormat="1" applyFont="1" applyFill="1" applyBorder="1" applyAlignment="1">
      <alignment horizontal="center" vertical="center" wrapText="1"/>
    </xf>
    <xf numFmtId="176" fontId="16" fillId="0" borderId="1" xfId="0" applyNumberFormat="1"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178" fontId="1" fillId="0" borderId="0" xfId="0" applyNumberFormat="1" applyFont="1" applyAlignment="1">
      <alignment vertical="center"/>
    </xf>
    <xf numFmtId="2" fontId="10" fillId="0" borderId="1" xfId="0" applyNumberFormat="1" applyFont="1" applyFill="1" applyBorder="1" applyAlignment="1">
      <alignment horizontal="center" vertical="center" wrapText="1"/>
    </xf>
    <xf numFmtId="0" fontId="11" fillId="0" borderId="3" xfId="0" applyFont="1" applyBorder="1" applyAlignment="1">
      <alignment horizontal="left" vertical="center" wrapText="1"/>
    </xf>
    <xf numFmtId="0" fontId="7" fillId="0" borderId="5" xfId="0" applyFont="1" applyBorder="1" applyAlignment="1">
      <alignment horizontal="left" vertical="center" wrapText="1"/>
    </xf>
    <xf numFmtId="0" fontId="0" fillId="0" borderId="0" xfId="0" applyAlignment="1">
      <alignment horizontal="center" vertical="center"/>
    </xf>
    <xf numFmtId="0" fontId="17"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179" fontId="12" fillId="0" borderId="1" xfId="1"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0" fillId="0" borderId="1" xfId="0" applyBorder="1"/>
    <xf numFmtId="0" fontId="12" fillId="0" borderId="1" xfId="0" applyFont="1" applyFill="1" applyBorder="1" applyAlignment="1">
      <alignment horizontal="center" vertical="center"/>
    </xf>
    <xf numFmtId="0" fontId="0" fillId="0" borderId="0" xfId="0" applyAlignment="1">
      <alignment horizontal="left"/>
    </xf>
    <xf numFmtId="0" fontId="13" fillId="0" borderId="0" xfId="0" applyFont="1" applyAlignment="1">
      <alignment horizontal="center" vertical="center" wrapText="1"/>
    </xf>
    <xf numFmtId="0" fontId="13" fillId="0" borderId="0" xfId="0" applyFont="1" applyAlignment="1">
      <alignment vertical="center"/>
    </xf>
    <xf numFmtId="0" fontId="13" fillId="0" borderId="0" xfId="0" applyFont="1" applyAlignment="1">
      <alignment horizontal="center" vertical="center"/>
    </xf>
    <xf numFmtId="177" fontId="13" fillId="0" borderId="0" xfId="0" applyNumberFormat="1" applyFont="1" applyAlignment="1">
      <alignment vertical="center"/>
    </xf>
    <xf numFmtId="0" fontId="18" fillId="0" borderId="1" xfId="0" applyFont="1" applyBorder="1" applyAlignment="1">
      <alignment horizontal="center" vertical="center"/>
    </xf>
    <xf numFmtId="0" fontId="1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vertical="center" wrapText="1"/>
    </xf>
    <xf numFmtId="0" fontId="20" fillId="0" borderId="1"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6" xfId="0" applyFont="1" applyBorder="1" applyAlignment="1">
      <alignment horizontal="left" vertical="center" wrapText="1"/>
    </xf>
    <xf numFmtId="0" fontId="0" fillId="0" borderId="1" xfId="0" applyBorder="1" applyAlignment="1">
      <alignment vertical="center"/>
    </xf>
    <xf numFmtId="0" fontId="13" fillId="0" borderId="4" xfId="0" applyFont="1" applyBorder="1" applyAlignment="1">
      <alignment horizontal="center" vertical="center"/>
    </xf>
    <xf numFmtId="0" fontId="13" fillId="0" borderId="3" xfId="0" applyFont="1" applyBorder="1" applyAlignment="1">
      <alignment horizontal="center" vertical="center"/>
    </xf>
    <xf numFmtId="177" fontId="19"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176"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176" fontId="13" fillId="0" borderId="1" xfId="0" applyNumberFormat="1" applyFont="1" applyBorder="1" applyAlignment="1">
      <alignment horizontal="center" vertical="center"/>
    </xf>
    <xf numFmtId="49" fontId="13" fillId="0" borderId="1" xfId="0" applyNumberFormat="1" applyFont="1" applyBorder="1" applyAlignment="1">
      <alignment horizontal="center" vertical="center" wrapText="1"/>
    </xf>
    <xf numFmtId="177" fontId="13" fillId="0" borderId="1" xfId="0" applyNumberFormat="1" applyFont="1" applyBorder="1" applyAlignment="1">
      <alignment horizontal="center" vertical="center" wrapText="1"/>
    </xf>
    <xf numFmtId="176" fontId="13" fillId="0" borderId="1" xfId="0" applyNumberFormat="1"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xf>
    <xf numFmtId="177" fontId="13"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176" fontId="13" fillId="3" borderId="6" xfId="0" applyNumberFormat="1" applyFont="1" applyFill="1" applyBorder="1" applyAlignment="1">
      <alignment horizontal="center" vertical="center" wrapText="1"/>
    </xf>
    <xf numFmtId="9" fontId="13" fillId="0" borderId="6" xfId="0" applyNumberFormat="1" applyFont="1" applyBorder="1" applyAlignment="1">
      <alignment horizontal="center" vertical="center" wrapText="1"/>
    </xf>
    <xf numFmtId="176" fontId="13" fillId="0" borderId="6" xfId="0" applyNumberFormat="1" applyFont="1" applyBorder="1" applyAlignment="1">
      <alignment horizontal="center" vertical="center"/>
    </xf>
    <xf numFmtId="49" fontId="13" fillId="0" borderId="6" xfId="0" applyNumberFormat="1" applyFont="1" applyBorder="1" applyAlignment="1">
      <alignment horizontal="center" vertical="center" wrapText="1"/>
    </xf>
    <xf numFmtId="0" fontId="13" fillId="0" borderId="5" xfId="0" applyFont="1" applyBorder="1" applyAlignment="1">
      <alignment horizontal="center" vertical="center"/>
    </xf>
    <xf numFmtId="177" fontId="13" fillId="0" borderId="1" xfId="0" applyNumberFormat="1" applyFont="1" applyBorder="1" applyAlignment="1">
      <alignment vertical="center"/>
    </xf>
    <xf numFmtId="0" fontId="21" fillId="0" borderId="0" xfId="0" applyFont="1" applyAlignment="1">
      <alignment horizontal="center" vertical="center"/>
    </xf>
    <xf numFmtId="0" fontId="22" fillId="0" borderId="4" xfId="0" applyFont="1" applyBorder="1" applyAlignment="1">
      <alignment horizontal="center" vertical="center"/>
    </xf>
    <xf numFmtId="0" fontId="22" fillId="0" borderId="3" xfId="0" applyFont="1" applyBorder="1" applyAlignment="1">
      <alignment horizontal="center" vertical="center"/>
    </xf>
    <xf numFmtId="0" fontId="8" fillId="0" borderId="1" xfId="0" applyFont="1" applyBorder="1" applyAlignment="1">
      <alignment horizontal="center" vertical="center"/>
    </xf>
    <xf numFmtId="0" fontId="8" fillId="0" borderId="6" xfId="0" applyFont="1" applyBorder="1" applyAlignment="1">
      <alignment horizontal="center" vertical="center" wrapText="1"/>
    </xf>
    <xf numFmtId="0" fontId="22" fillId="0" borderId="1" xfId="0" applyFont="1" applyBorder="1" applyAlignment="1">
      <alignment horizontal="center" vertical="center"/>
    </xf>
    <xf numFmtId="0" fontId="8" fillId="0" borderId="8" xfId="0" applyFont="1" applyBorder="1" applyAlignment="1">
      <alignment horizontal="center" vertical="center" wrapText="1"/>
    </xf>
    <xf numFmtId="0" fontId="23" fillId="0" borderId="1" xfId="0" applyFont="1" applyBorder="1" applyAlignment="1">
      <alignment horizontal="center" vertical="center" wrapText="1"/>
    </xf>
    <xf numFmtId="0" fontId="0" fillId="0" borderId="1" xfId="0" applyBorder="1" applyAlignment="1">
      <alignment horizontal="center" vertical="center"/>
    </xf>
    <xf numFmtId="0" fontId="24" fillId="4" borderId="8" xfId="22" applyFont="1" applyBorder="1" applyAlignment="1">
      <alignment horizontal="center" vertical="center"/>
    </xf>
    <xf numFmtId="0" fontId="0" fillId="0" borderId="1" xfId="0" applyBorder="1" applyAlignment="1">
      <alignment horizontal="center" vertical="center" wrapText="1"/>
    </xf>
    <xf numFmtId="0" fontId="0" fillId="0" borderId="8" xfId="0" applyFont="1" applyBorder="1" applyAlignment="1">
      <alignment horizontal="left" vertical="center" wrapText="1"/>
    </xf>
    <xf numFmtId="0" fontId="0" fillId="0" borderId="8" xfId="0" applyBorder="1" applyAlignment="1">
      <alignment horizontal="center" vertical="center"/>
    </xf>
    <xf numFmtId="0" fontId="0" fillId="0" borderId="8" xfId="0" applyBorder="1" applyAlignment="1">
      <alignment horizontal="left" vertical="center" wrapText="1"/>
    </xf>
    <xf numFmtId="0" fontId="25" fillId="0" borderId="8" xfId="0" applyFont="1" applyBorder="1" applyAlignment="1">
      <alignment horizontal="center" vertical="center" wrapText="1"/>
    </xf>
    <xf numFmtId="0" fontId="26" fillId="5" borderId="1" xfId="24" applyFont="1" applyBorder="1" applyAlignment="1">
      <alignment horizontal="center" vertical="center"/>
    </xf>
    <xf numFmtId="0" fontId="27" fillId="0" borderId="8" xfId="0" applyFont="1" applyBorder="1" applyAlignment="1">
      <alignment horizontal="left" vertical="center" wrapText="1"/>
    </xf>
    <xf numFmtId="0" fontId="0" fillId="0" borderId="8" xfId="0" applyBorder="1" applyAlignment="1">
      <alignment horizontal="center" vertical="center" wrapText="1"/>
    </xf>
    <xf numFmtId="0" fontId="23" fillId="0" borderId="6" xfId="0" applyFont="1" applyBorder="1" applyAlignment="1">
      <alignment horizontal="center" vertical="center" wrapText="1"/>
    </xf>
    <xf numFmtId="0" fontId="25" fillId="0" borderId="1" xfId="0" applyFont="1" applyBorder="1" applyAlignment="1">
      <alignment horizontal="center" vertical="center"/>
    </xf>
    <xf numFmtId="0" fontId="23" fillId="0" borderId="8" xfId="0" applyFont="1" applyBorder="1" applyAlignment="1">
      <alignment horizontal="center" vertical="center" wrapText="1"/>
    </xf>
    <xf numFmtId="0" fontId="22" fillId="0" borderId="5" xfId="0" applyFont="1" applyBorder="1" applyAlignment="1">
      <alignment horizontal="center" vertical="center"/>
    </xf>
    <xf numFmtId="0" fontId="25" fillId="0" borderId="1" xfId="0" applyFont="1" applyBorder="1" applyAlignment="1">
      <alignment horizontal="center" vertical="center" wrapText="1"/>
    </xf>
    <xf numFmtId="0" fontId="22" fillId="0" borderId="1" xfId="0" applyFont="1" applyBorder="1" applyAlignment="1">
      <alignment horizontal="center" vertical="center" wrapText="1"/>
    </xf>
    <xf numFmtId="180" fontId="0" fillId="0" borderId="1" xfId="0" applyNumberFormat="1" applyBorder="1" applyAlignment="1">
      <alignment horizontal="center" vertical="center"/>
    </xf>
    <xf numFmtId="0" fontId="0" fillId="0" borderId="0" xfId="0" applyAlignment="1">
      <alignment horizontal="left" vertical="center"/>
    </xf>
    <xf numFmtId="0" fontId="28" fillId="0" borderId="0" xfId="0" applyFont="1" applyAlignment="1">
      <alignment horizontal="center" vertical="center"/>
    </xf>
    <xf numFmtId="0" fontId="28" fillId="0" borderId="0" xfId="0" applyFont="1" applyAlignment="1">
      <alignment horizontal="left" vertical="center"/>
    </xf>
    <xf numFmtId="0" fontId="0" fillId="0" borderId="1" xfId="0" applyBorder="1" applyAlignment="1">
      <alignment horizontal="left" vertical="center"/>
    </xf>
    <xf numFmtId="0" fontId="29" fillId="0" borderId="1" xfId="0" applyFont="1" applyBorder="1" applyAlignment="1">
      <alignment horizontal="center" vertical="center"/>
    </xf>
    <xf numFmtId="0" fontId="29" fillId="0" borderId="4" xfId="0" applyFont="1" applyBorder="1" applyAlignment="1">
      <alignment horizontal="center" vertical="center"/>
    </xf>
    <xf numFmtId="0" fontId="23" fillId="0" borderId="4" xfId="0" applyFont="1" applyBorder="1" applyAlignment="1">
      <alignment horizontal="center" vertical="center" wrapText="1"/>
    </xf>
    <xf numFmtId="9" fontId="0" fillId="0" borderId="8" xfId="0" applyNumberFormat="1" applyBorder="1" applyAlignment="1">
      <alignment horizontal="center" vertical="center"/>
    </xf>
    <xf numFmtId="0" fontId="22" fillId="0" borderId="6" xfId="0" applyFont="1" applyBorder="1" applyAlignment="1">
      <alignment horizontal="center" vertical="center" wrapText="1"/>
    </xf>
    <xf numFmtId="180" fontId="0" fillId="0" borderId="8" xfId="0" applyNumberFormat="1" applyBorder="1" applyAlignment="1">
      <alignment horizontal="center" vertical="center"/>
    </xf>
    <xf numFmtId="0" fontId="0" fillId="0" borderId="9" xfId="0" applyBorder="1" applyAlignment="1">
      <alignment horizontal="center" vertical="center"/>
    </xf>
    <xf numFmtId="0" fontId="30" fillId="0" borderId="1" xfId="49" applyFont="1" applyBorder="1" applyAlignment="1">
      <alignment horizontal="center" vertical="center" wrapText="1"/>
    </xf>
    <xf numFmtId="0" fontId="31" fillId="0" borderId="1" xfId="49" applyFont="1" applyBorder="1" applyAlignment="1">
      <alignment horizontal="center" vertical="center" wrapText="1"/>
    </xf>
    <xf numFmtId="0" fontId="31" fillId="0" borderId="1" xfId="49" applyFont="1" applyBorder="1" applyAlignment="1">
      <alignment horizontal="left" vertical="center" wrapText="1"/>
    </xf>
    <xf numFmtId="0" fontId="32" fillId="0" borderId="1" xfId="49"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9"/>
  <sheetViews>
    <sheetView workbookViewId="0">
      <selection activeCell="B7" sqref="B7"/>
    </sheetView>
  </sheetViews>
  <sheetFormatPr defaultColWidth="9" defaultRowHeight="13.5" outlineLevelCol="1"/>
  <cols>
    <col min="2" max="2" width="91.9083333333333" customWidth="1"/>
  </cols>
  <sheetData>
    <row r="1" ht="32" customHeight="1" spans="1:2">
      <c r="A1" s="121" t="s">
        <v>0</v>
      </c>
      <c r="B1" s="121" t="s">
        <v>1</v>
      </c>
    </row>
    <row r="2" ht="80" customHeight="1" spans="1:2">
      <c r="A2" s="122">
        <v>1</v>
      </c>
      <c r="B2" s="123" t="s">
        <v>2</v>
      </c>
    </row>
    <row r="3" ht="34" customHeight="1" spans="1:2">
      <c r="A3" s="122">
        <v>2</v>
      </c>
      <c r="B3" s="123" t="s">
        <v>3</v>
      </c>
    </row>
    <row r="4" ht="38" customHeight="1" spans="1:2">
      <c r="A4" s="122">
        <v>3</v>
      </c>
      <c r="B4" s="123" t="s">
        <v>4</v>
      </c>
    </row>
    <row r="5" ht="75" customHeight="1" spans="1:2">
      <c r="A5" s="122">
        <v>4</v>
      </c>
      <c r="B5" s="123" t="s">
        <v>5</v>
      </c>
    </row>
    <row r="6" ht="76" customHeight="1" spans="1:2">
      <c r="A6" s="122">
        <v>5</v>
      </c>
      <c r="B6" s="124" t="s">
        <v>6</v>
      </c>
    </row>
    <row r="7" ht="56" customHeight="1" spans="1:2">
      <c r="A7" s="122">
        <v>6</v>
      </c>
      <c r="B7" s="123" t="s">
        <v>7</v>
      </c>
    </row>
    <row r="8" ht="56" customHeight="1" spans="1:2">
      <c r="A8" s="122">
        <v>7</v>
      </c>
      <c r="B8" s="123" t="s">
        <v>8</v>
      </c>
    </row>
    <row r="9" ht="36" customHeight="1" spans="1:2">
      <c r="A9" s="122">
        <v>8</v>
      </c>
      <c r="B9" s="123" t="s">
        <v>9</v>
      </c>
    </row>
  </sheetData>
  <pageMargins left="0.75" right="0.75" top="1" bottom="1" header="0.5" footer="0.5"/>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
  <sheetViews>
    <sheetView workbookViewId="0">
      <selection activeCell="D16" sqref="D16"/>
    </sheetView>
  </sheetViews>
  <sheetFormatPr defaultColWidth="9" defaultRowHeight="13.5" outlineLevelRow="6" outlineLevelCol="2"/>
  <cols>
    <col min="1" max="1" width="17.125" customWidth="1"/>
    <col min="2" max="2" width="22.75" customWidth="1"/>
    <col min="3" max="3" width="29.25" customWidth="1"/>
    <col min="4" max="4" width="20.375" customWidth="1"/>
  </cols>
  <sheetData>
    <row r="1" ht="36" customHeight="1" spans="1:3">
      <c r="A1" s="41" t="s">
        <v>10</v>
      </c>
      <c r="B1" s="41"/>
      <c r="C1" s="41"/>
    </row>
    <row r="2" ht="41" customHeight="1" spans="1:3">
      <c r="A2" s="93" t="s">
        <v>0</v>
      </c>
      <c r="B2" s="93" t="s">
        <v>11</v>
      </c>
      <c r="C2" s="93" t="s">
        <v>12</v>
      </c>
    </row>
    <row r="3" ht="32" customHeight="1" spans="1:3">
      <c r="A3" s="93">
        <v>1</v>
      </c>
      <c r="B3" s="93" t="s">
        <v>13</v>
      </c>
      <c r="C3" s="93">
        <f>表1单元门口机!AA6</f>
        <v>0</v>
      </c>
    </row>
    <row r="4" ht="32" customHeight="1" spans="1:3">
      <c r="A4" s="93">
        <v>2</v>
      </c>
      <c r="B4" s="93" t="s">
        <v>14</v>
      </c>
      <c r="C4" s="93">
        <f>'表2住区出入口（岗亭）访客机'!AA6</f>
        <v>0</v>
      </c>
    </row>
    <row r="5" ht="32" customHeight="1" spans="1:3">
      <c r="A5" s="93">
        <v>3</v>
      </c>
      <c r="B5" s="93" t="s">
        <v>15</v>
      </c>
      <c r="C5" s="93">
        <f>表3中间器材辅助产品!N8</f>
        <v>0</v>
      </c>
    </row>
    <row r="6" ht="32" customHeight="1" spans="1:3">
      <c r="A6" s="93">
        <v>4</v>
      </c>
      <c r="B6" s="93" t="s">
        <v>16</v>
      </c>
      <c r="C6" s="93">
        <f>表4对接费用!G6</f>
        <v>0</v>
      </c>
    </row>
    <row r="7" ht="36" customHeight="1" spans="1:3">
      <c r="A7" s="49"/>
      <c r="B7" s="93" t="s">
        <v>17</v>
      </c>
      <c r="C7" s="93">
        <f>SUM(C3:C6)</f>
        <v>0</v>
      </c>
    </row>
  </sheetData>
  <mergeCells count="1">
    <mergeCell ref="A1:C1"/>
  </mergeCells>
  <pageMargins left="0.75" right="0.75" top="1" bottom="1" header="0.5" footer="0.5"/>
  <pageSetup paperSize="8" orientation="landscape" horizontalDpi="1200" verticalDpi="12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30"/>
  <sheetViews>
    <sheetView zoomScale="85" zoomScaleNormal="85" workbookViewId="0">
      <selection activeCell="X12" sqref="X12"/>
    </sheetView>
  </sheetViews>
  <sheetFormatPr defaultColWidth="9" defaultRowHeight="13.5"/>
  <cols>
    <col min="1" max="1" width="10.725" style="41" customWidth="1"/>
    <col min="2" max="2" width="13.3666666666667" style="41" customWidth="1"/>
    <col min="3" max="3" width="16.8166666666667" style="41" customWidth="1"/>
    <col min="4" max="4" width="12.725" style="41" customWidth="1"/>
    <col min="5" max="5" width="68.4666666666667" style="110" customWidth="1"/>
    <col min="6" max="6" width="35.1833333333333" style="41" hidden="1" customWidth="1"/>
    <col min="7" max="7" width="19.8166666666667" style="41" hidden="1" customWidth="1"/>
    <col min="8" max="8" width="12" style="41" hidden="1" customWidth="1"/>
    <col min="9" max="9" width="10.3666666666667" style="41" hidden="1" customWidth="1"/>
    <col min="10" max="10" width="11" style="41" hidden="1" customWidth="1"/>
    <col min="11" max="11" width="10.9083333333333" style="41" hidden="1" customWidth="1"/>
    <col min="12" max="12" width="10.725" style="41" hidden="1" customWidth="1"/>
    <col min="13" max="13" width="12.9083333333333" style="41" hidden="1" customWidth="1"/>
    <col min="14" max="16" width="10.9083333333333" style="41" hidden="1" customWidth="1"/>
    <col min="17" max="17" width="11.3666666666667" style="41" hidden="1" customWidth="1"/>
    <col min="18" max="18" width="41.8166666666667" style="41" hidden="1" customWidth="1"/>
    <col min="19" max="19" width="11.9083333333333" style="41" hidden="1" customWidth="1"/>
    <col min="20" max="21" width="13" style="41" customWidth="1"/>
    <col min="22" max="22" width="11.3666666666667" style="41" customWidth="1"/>
    <col min="23" max="23" width="10.1833333333333" style="41" customWidth="1"/>
    <col min="24" max="27" width="12.9083333333333" style="41" customWidth="1"/>
    <col min="28" max="28" width="11" style="41" customWidth="1"/>
    <col min="29" max="16384" width="9" style="41"/>
  </cols>
  <sheetData>
    <row r="1" ht="55" customHeight="1" spans="1:28">
      <c r="A1" s="111" t="s">
        <v>18</v>
      </c>
      <c r="B1" s="111"/>
      <c r="C1" s="111"/>
      <c r="D1" s="111"/>
      <c r="E1" s="112"/>
      <c r="F1" s="111"/>
      <c r="G1" s="111"/>
      <c r="H1" s="111"/>
      <c r="I1" s="111"/>
      <c r="J1" s="111"/>
      <c r="K1" s="111"/>
      <c r="L1" s="111"/>
      <c r="M1" s="111"/>
      <c r="N1" s="111"/>
      <c r="O1" s="111"/>
      <c r="P1" s="111"/>
      <c r="Q1" s="111"/>
      <c r="R1" s="111"/>
      <c r="S1" s="111"/>
      <c r="T1" s="111"/>
      <c r="U1" s="111"/>
      <c r="V1" s="111"/>
      <c r="W1" s="111"/>
      <c r="X1" s="111"/>
      <c r="Y1" s="111"/>
      <c r="Z1" s="111"/>
      <c r="AA1" s="111"/>
      <c r="AB1" s="111"/>
    </row>
    <row r="2" ht="35.25" customHeight="1" spans="1:28">
      <c r="A2" s="88" t="s">
        <v>0</v>
      </c>
      <c r="B2" s="88" t="s">
        <v>19</v>
      </c>
      <c r="C2" s="13" t="s">
        <v>20</v>
      </c>
      <c r="D2" s="13" t="s">
        <v>21</v>
      </c>
      <c r="E2" s="89" t="s">
        <v>22</v>
      </c>
      <c r="F2" s="88" t="s">
        <v>23</v>
      </c>
      <c r="G2" s="88" t="s">
        <v>24</v>
      </c>
      <c r="H2" s="90" t="s">
        <v>25</v>
      </c>
      <c r="I2" s="90"/>
      <c r="J2" s="90"/>
      <c r="K2" s="90"/>
      <c r="L2" s="90"/>
      <c r="M2" s="90"/>
      <c r="N2" s="90"/>
      <c r="O2" s="90"/>
      <c r="P2" s="90"/>
      <c r="Q2" s="90"/>
      <c r="R2" s="13" t="s">
        <v>26</v>
      </c>
      <c r="S2" s="92" t="s">
        <v>27</v>
      </c>
      <c r="T2" s="92" t="s">
        <v>28</v>
      </c>
      <c r="U2" s="103" t="s">
        <v>29</v>
      </c>
      <c r="V2" s="114" t="s">
        <v>30</v>
      </c>
      <c r="W2" s="114"/>
      <c r="X2" s="115"/>
      <c r="Y2" s="107" t="s">
        <v>31</v>
      </c>
      <c r="Z2" s="114" t="s">
        <v>32</v>
      </c>
      <c r="AA2" s="114" t="s">
        <v>33</v>
      </c>
      <c r="AB2" s="108" t="s">
        <v>34</v>
      </c>
    </row>
    <row r="3" ht="72" customHeight="1" spans="1:28">
      <c r="A3" s="88"/>
      <c r="B3" s="88"/>
      <c r="C3" s="13"/>
      <c r="D3" s="13"/>
      <c r="E3" s="91"/>
      <c r="F3" s="88"/>
      <c r="G3" s="88"/>
      <c r="H3" s="92" t="s">
        <v>35</v>
      </c>
      <c r="I3" s="92" t="s">
        <v>36</v>
      </c>
      <c r="J3" s="92" t="s">
        <v>37</v>
      </c>
      <c r="K3" s="92" t="s">
        <v>38</v>
      </c>
      <c r="L3" s="92" t="s">
        <v>39</v>
      </c>
      <c r="M3" s="92" t="s">
        <v>40</v>
      </c>
      <c r="N3" s="92" t="s">
        <v>41</v>
      </c>
      <c r="O3" s="92" t="s">
        <v>42</v>
      </c>
      <c r="P3" s="92" t="s">
        <v>43</v>
      </c>
      <c r="Q3" s="92" t="s">
        <v>44</v>
      </c>
      <c r="R3" s="88"/>
      <c r="S3" s="92"/>
      <c r="T3" s="92"/>
      <c r="U3" s="105"/>
      <c r="V3" s="92" t="s">
        <v>45</v>
      </c>
      <c r="W3" s="92" t="s">
        <v>46</v>
      </c>
      <c r="X3" s="116" t="s">
        <v>47</v>
      </c>
      <c r="Y3" s="107"/>
      <c r="Z3" s="114"/>
      <c r="AA3" s="114"/>
      <c r="AB3" s="118"/>
    </row>
    <row r="4" ht="178" customHeight="1" spans="1:28">
      <c r="A4" s="97">
        <v>1</v>
      </c>
      <c r="B4" s="94" t="s">
        <v>48</v>
      </c>
      <c r="C4" s="102" t="s">
        <v>49</v>
      </c>
      <c r="D4" s="97"/>
      <c r="E4" s="98" t="s">
        <v>50</v>
      </c>
      <c r="F4" s="98"/>
      <c r="G4" s="97"/>
      <c r="H4" s="99"/>
      <c r="I4" s="97"/>
      <c r="J4" s="97"/>
      <c r="K4" s="97"/>
      <c r="L4" s="102"/>
      <c r="M4" s="102"/>
      <c r="N4" s="97"/>
      <c r="O4" s="102"/>
      <c r="P4" s="97"/>
      <c r="Q4" s="102"/>
      <c r="R4" s="98"/>
      <c r="S4" s="97"/>
      <c r="T4" s="97"/>
      <c r="U4" s="97"/>
      <c r="V4" s="97"/>
      <c r="W4" s="117">
        <v>0.13</v>
      </c>
      <c r="X4" s="97">
        <v>0</v>
      </c>
      <c r="Y4" s="97">
        <v>160</v>
      </c>
      <c r="Z4" s="119"/>
      <c r="AA4" s="120">
        <f>X4*Y4</f>
        <v>0</v>
      </c>
      <c r="AB4" s="93"/>
    </row>
    <row r="5" ht="172" customHeight="1" spans="1:28">
      <c r="A5" s="97">
        <v>2</v>
      </c>
      <c r="B5" s="100" t="s">
        <v>51</v>
      </c>
      <c r="C5" s="102" t="s">
        <v>49</v>
      </c>
      <c r="D5" s="93"/>
      <c r="E5" s="101" t="s">
        <v>52</v>
      </c>
      <c r="F5" s="98"/>
      <c r="G5" s="93"/>
      <c r="H5" s="99"/>
      <c r="I5" s="97"/>
      <c r="J5" s="97"/>
      <c r="K5" s="97"/>
      <c r="L5" s="102"/>
      <c r="M5" s="93"/>
      <c r="N5" s="97"/>
      <c r="O5" s="102"/>
      <c r="P5" s="97"/>
      <c r="Q5" s="102"/>
      <c r="R5" s="98"/>
      <c r="S5" s="97"/>
      <c r="T5" s="97"/>
      <c r="U5" s="97"/>
      <c r="V5" s="93"/>
      <c r="W5" s="117">
        <v>0.13</v>
      </c>
      <c r="X5" s="97">
        <v>0</v>
      </c>
      <c r="Y5" s="93">
        <v>160</v>
      </c>
      <c r="Z5" s="109"/>
      <c r="AA5" s="120">
        <f>X5*Y5</f>
        <v>0</v>
      </c>
      <c r="AB5" s="93"/>
    </row>
    <row r="6" ht="42" customHeight="1" spans="1:28">
      <c r="A6" s="93" t="s">
        <v>53</v>
      </c>
      <c r="B6" s="93"/>
      <c r="C6" s="93"/>
      <c r="D6" s="93"/>
      <c r="E6" s="113"/>
      <c r="F6" s="93"/>
      <c r="G6" s="93"/>
      <c r="H6" s="93"/>
      <c r="I6" s="93"/>
      <c r="J6" s="93"/>
      <c r="K6" s="93"/>
      <c r="L6" s="93"/>
      <c r="M6" s="93"/>
      <c r="N6" s="93"/>
      <c r="O6" s="93"/>
      <c r="P6" s="93"/>
      <c r="Q6" s="93"/>
      <c r="R6" s="93"/>
      <c r="S6" s="93"/>
      <c r="T6" s="93"/>
      <c r="U6" s="93"/>
      <c r="V6" s="93"/>
      <c r="W6" s="93"/>
      <c r="X6" s="93"/>
      <c r="Y6" s="93"/>
      <c r="Z6" s="93"/>
      <c r="AA6" s="93">
        <f>SUM(AA4:AA5)</f>
        <v>0</v>
      </c>
      <c r="AB6" s="93"/>
    </row>
    <row r="7" ht="31" customHeight="1" spans="24:24">
      <c r="X7" s="85"/>
    </row>
    <row r="17" ht="28.5" customHeight="1"/>
    <row r="18" ht="28.5" customHeight="1"/>
    <row r="19" ht="28.5" customHeight="1"/>
    <row r="20" ht="28.5" customHeight="1"/>
    <row r="21" ht="28.5" customHeight="1"/>
    <row r="22" ht="28.5" customHeight="1"/>
    <row r="23" ht="28.5" customHeight="1"/>
    <row r="24" ht="28.5" customHeight="1"/>
    <row r="25" ht="28.5" customHeight="1"/>
    <row r="26" ht="28.5" customHeight="1"/>
    <row r="27" ht="28.5" customHeight="1"/>
    <row r="28" ht="28.5" customHeight="1"/>
    <row r="29" ht="28.5" customHeight="1"/>
    <row r="30" ht="28.5" customHeight="1"/>
  </sheetData>
  <mergeCells count="19">
    <mergeCell ref="A1:AB1"/>
    <mergeCell ref="H2:Q2"/>
    <mergeCell ref="V2:X2"/>
    <mergeCell ref="A6:Z6"/>
    <mergeCell ref="A2:A3"/>
    <mergeCell ref="B2:B3"/>
    <mergeCell ref="C2:C3"/>
    <mergeCell ref="D2:D3"/>
    <mergeCell ref="E2:E3"/>
    <mergeCell ref="F2:F3"/>
    <mergeCell ref="G2:G3"/>
    <mergeCell ref="R2:R3"/>
    <mergeCell ref="S2:S3"/>
    <mergeCell ref="T2:T3"/>
    <mergeCell ref="U2:U3"/>
    <mergeCell ref="Y2:Y3"/>
    <mergeCell ref="Z2:Z3"/>
    <mergeCell ref="AA2:AA3"/>
    <mergeCell ref="AB2:AB3"/>
  </mergeCells>
  <printOptions horizontalCentered="1"/>
  <pageMargins left="0.313888888888889" right="0.313888888888889" top="0.55" bottom="0.354166666666667" header="0.313888888888889" footer="0.313888888888889"/>
  <pageSetup paperSize="8" scale="45"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30"/>
  <sheetViews>
    <sheetView zoomScale="85" zoomScaleNormal="85" topLeftCell="A4" workbookViewId="0">
      <selection activeCell="D4" sqref="D4"/>
    </sheetView>
  </sheetViews>
  <sheetFormatPr defaultColWidth="9" defaultRowHeight="13.5"/>
  <cols>
    <col min="1" max="1" width="10.725" style="41" customWidth="1"/>
    <col min="2" max="2" width="13.3666666666667" style="41" customWidth="1"/>
    <col min="3" max="3" width="21.0916666666667" style="41" customWidth="1"/>
    <col min="4" max="4" width="26.9583333333333" style="41" customWidth="1"/>
    <col min="5" max="5" width="12.725" style="41" hidden="1" customWidth="1"/>
    <col min="6" max="6" width="42.4583333333333" style="41" hidden="1" customWidth="1"/>
    <col min="7" max="7" width="22.4583333333333" style="41" hidden="1" customWidth="1"/>
    <col min="8" max="8" width="12" style="41" hidden="1" customWidth="1"/>
    <col min="9" max="9" width="10.3666666666667" style="41" hidden="1" customWidth="1"/>
    <col min="10" max="10" width="11" style="41" hidden="1" customWidth="1"/>
    <col min="11" max="11" width="10.9083333333333" style="41" hidden="1" customWidth="1"/>
    <col min="12" max="12" width="10.725" style="41" hidden="1" customWidth="1"/>
    <col min="13" max="13" width="12.9083333333333" style="41" hidden="1" customWidth="1"/>
    <col min="14" max="16" width="10.9083333333333" style="41" hidden="1" customWidth="1"/>
    <col min="17" max="17" width="11.3666666666667" style="41" hidden="1" customWidth="1"/>
    <col min="18" max="18" width="35.4583333333333" style="41" hidden="1" customWidth="1"/>
    <col min="19" max="19" width="11.9083333333333" style="41" hidden="1" customWidth="1"/>
    <col min="20" max="21" width="13" style="41" customWidth="1"/>
    <col min="22" max="22" width="11.3666666666667" style="41" customWidth="1"/>
    <col min="23" max="23" width="10.1833333333333" style="41" customWidth="1"/>
    <col min="24" max="27" width="12.9083333333333" style="41" customWidth="1"/>
    <col min="28" max="28" width="11" style="41" customWidth="1"/>
    <col min="29" max="16384" width="9" style="41"/>
  </cols>
  <sheetData>
    <row r="1" ht="51" customHeight="1" spans="1:28">
      <c r="A1" s="86" t="s">
        <v>54</v>
      </c>
      <c r="B1" s="87"/>
      <c r="C1" s="87"/>
      <c r="D1" s="87"/>
      <c r="E1" s="87"/>
      <c r="F1" s="87"/>
      <c r="G1" s="87"/>
      <c r="H1" s="87"/>
      <c r="I1" s="87"/>
      <c r="J1" s="87"/>
      <c r="K1" s="87"/>
      <c r="L1" s="87"/>
      <c r="M1" s="87"/>
      <c r="N1" s="87"/>
      <c r="O1" s="87"/>
      <c r="P1" s="87"/>
      <c r="Q1" s="87"/>
      <c r="R1" s="87"/>
      <c r="S1" s="87"/>
      <c r="T1" s="87"/>
      <c r="U1" s="87"/>
      <c r="V1" s="87"/>
      <c r="W1" s="87"/>
      <c r="X1" s="87"/>
      <c r="Y1" s="87"/>
      <c r="Z1" s="87"/>
      <c r="AA1" s="87"/>
      <c r="AB1" s="106"/>
    </row>
    <row r="2" ht="35.25" customHeight="1" spans="1:28">
      <c r="A2" s="88" t="s">
        <v>0</v>
      </c>
      <c r="B2" s="88" t="s">
        <v>19</v>
      </c>
      <c r="C2" s="13" t="s">
        <v>20</v>
      </c>
      <c r="D2" s="89" t="s">
        <v>22</v>
      </c>
      <c r="E2" s="13" t="s">
        <v>21</v>
      </c>
      <c r="F2" s="88" t="s">
        <v>23</v>
      </c>
      <c r="G2" s="88" t="s">
        <v>24</v>
      </c>
      <c r="H2" s="90" t="s">
        <v>25</v>
      </c>
      <c r="I2" s="90"/>
      <c r="J2" s="90"/>
      <c r="K2" s="90"/>
      <c r="L2" s="90"/>
      <c r="M2" s="90"/>
      <c r="N2" s="90"/>
      <c r="O2" s="90"/>
      <c r="P2" s="90"/>
      <c r="Q2" s="90"/>
      <c r="R2" s="13" t="s">
        <v>26</v>
      </c>
      <c r="S2" s="92" t="s">
        <v>27</v>
      </c>
      <c r="T2" s="92" t="s">
        <v>28</v>
      </c>
      <c r="U2" s="103" t="s">
        <v>29</v>
      </c>
      <c r="V2" s="104" t="s">
        <v>30</v>
      </c>
      <c r="W2" s="104"/>
      <c r="X2" s="104"/>
      <c r="Y2" s="107" t="s">
        <v>31</v>
      </c>
      <c r="Z2" s="104" t="s">
        <v>32</v>
      </c>
      <c r="AA2" s="104" t="s">
        <v>33</v>
      </c>
      <c r="AB2" s="108" t="s">
        <v>34</v>
      </c>
    </row>
    <row r="3" ht="72" customHeight="1" spans="1:28">
      <c r="A3" s="88"/>
      <c r="B3" s="88"/>
      <c r="C3" s="13"/>
      <c r="D3" s="91"/>
      <c r="E3" s="13"/>
      <c r="F3" s="88"/>
      <c r="G3" s="88"/>
      <c r="H3" s="92" t="s">
        <v>35</v>
      </c>
      <c r="I3" s="92" t="s">
        <v>36</v>
      </c>
      <c r="J3" s="92" t="s">
        <v>37</v>
      </c>
      <c r="K3" s="92" t="s">
        <v>38</v>
      </c>
      <c r="L3" s="92" t="s">
        <v>39</v>
      </c>
      <c r="M3" s="92" t="s">
        <v>40</v>
      </c>
      <c r="N3" s="92" t="s">
        <v>41</v>
      </c>
      <c r="O3" s="92" t="s">
        <v>42</v>
      </c>
      <c r="P3" s="92" t="s">
        <v>43</v>
      </c>
      <c r="Q3" s="92" t="s">
        <v>44</v>
      </c>
      <c r="R3" s="88"/>
      <c r="S3" s="92"/>
      <c r="T3" s="92"/>
      <c r="U3" s="105"/>
      <c r="V3" s="92" t="s">
        <v>45</v>
      </c>
      <c r="W3" s="92" t="s">
        <v>46</v>
      </c>
      <c r="X3" s="92" t="s">
        <v>47</v>
      </c>
      <c r="Y3" s="107"/>
      <c r="Z3" s="104"/>
      <c r="AA3" s="104"/>
      <c r="AB3" s="108"/>
    </row>
    <row r="4" ht="312" customHeight="1" spans="1:28">
      <c r="A4" s="93">
        <v>1</v>
      </c>
      <c r="B4" s="94" t="s">
        <v>48</v>
      </c>
      <c r="C4" s="95" t="s">
        <v>55</v>
      </c>
      <c r="D4" s="96" t="s">
        <v>56</v>
      </c>
      <c r="E4" s="97"/>
      <c r="F4" s="98"/>
      <c r="G4" s="97"/>
      <c r="H4" s="99"/>
      <c r="I4" s="97"/>
      <c r="J4" s="97"/>
      <c r="K4" s="97"/>
      <c r="L4" s="102"/>
      <c r="M4" s="102"/>
      <c r="N4" s="97"/>
      <c r="O4" s="102"/>
      <c r="P4" s="97"/>
      <c r="Q4" s="102"/>
      <c r="R4" s="98"/>
      <c r="S4" s="97"/>
      <c r="T4" s="93"/>
      <c r="U4" s="93"/>
      <c r="V4" s="93"/>
      <c r="W4" s="93">
        <v>0.13</v>
      </c>
      <c r="X4" s="93">
        <v>0</v>
      </c>
      <c r="Y4" s="93">
        <v>20</v>
      </c>
      <c r="Z4" s="109"/>
      <c r="AA4" s="93">
        <f>X4*Y4</f>
        <v>0</v>
      </c>
      <c r="AB4" s="93"/>
    </row>
    <row r="5" ht="325" customHeight="1" spans="1:28">
      <c r="A5" s="93">
        <v>2</v>
      </c>
      <c r="B5" s="100" t="s">
        <v>51</v>
      </c>
      <c r="C5" s="95" t="s">
        <v>55</v>
      </c>
      <c r="D5" s="101" t="s">
        <v>57</v>
      </c>
      <c r="E5" s="93"/>
      <c r="F5" s="98"/>
      <c r="G5" s="93"/>
      <c r="H5" s="99"/>
      <c r="I5" s="97"/>
      <c r="J5" s="97"/>
      <c r="K5" s="97"/>
      <c r="L5" s="102"/>
      <c r="M5" s="93"/>
      <c r="N5" s="97"/>
      <c r="O5" s="102"/>
      <c r="P5" s="97"/>
      <c r="Q5" s="102"/>
      <c r="R5" s="98"/>
      <c r="S5" s="97"/>
      <c r="T5" s="93"/>
      <c r="U5" s="93"/>
      <c r="V5" s="93"/>
      <c r="W5" s="93">
        <v>0.13</v>
      </c>
      <c r="X5" s="93">
        <v>0</v>
      </c>
      <c r="Y5" s="93">
        <v>20</v>
      </c>
      <c r="Z5" s="109"/>
      <c r="AA5" s="93">
        <f>X5*Y5</f>
        <v>0</v>
      </c>
      <c r="AB5" s="93"/>
    </row>
    <row r="6" ht="39" customHeight="1" spans="1:28">
      <c r="A6" s="93" t="s">
        <v>58</v>
      </c>
      <c r="B6" s="93"/>
      <c r="C6" s="93"/>
      <c r="D6" s="93"/>
      <c r="E6" s="93"/>
      <c r="F6" s="93"/>
      <c r="G6" s="93"/>
      <c r="H6" s="93"/>
      <c r="I6" s="93"/>
      <c r="J6" s="93"/>
      <c r="K6" s="93"/>
      <c r="L6" s="93"/>
      <c r="M6" s="93"/>
      <c r="N6" s="93"/>
      <c r="O6" s="93"/>
      <c r="P6" s="93"/>
      <c r="Q6" s="93"/>
      <c r="R6" s="93"/>
      <c r="S6" s="93"/>
      <c r="T6" s="93"/>
      <c r="U6" s="93"/>
      <c r="V6" s="93"/>
      <c r="W6" s="93"/>
      <c r="X6" s="93"/>
      <c r="Y6" s="93"/>
      <c r="Z6" s="93"/>
      <c r="AA6" s="93">
        <f>SUM(AA4:AA5)</f>
        <v>0</v>
      </c>
      <c r="AB6" s="93"/>
    </row>
    <row r="7" ht="25" customHeight="1" spans="24:24">
      <c r="X7" s="85"/>
    </row>
    <row r="17" ht="28.5" customHeight="1"/>
    <row r="18" ht="28.5" customHeight="1"/>
    <row r="19" ht="28.5" customHeight="1"/>
    <row r="20" ht="28.5" customHeight="1"/>
    <row r="21" ht="28.5" customHeight="1"/>
    <row r="22" ht="28.5" customHeight="1"/>
    <row r="23" ht="28.5" customHeight="1"/>
    <row r="24" ht="28.5" customHeight="1"/>
    <row r="25" ht="28.5" customHeight="1"/>
    <row r="26" ht="28.5" customHeight="1"/>
    <row r="27" ht="28.5" customHeight="1"/>
    <row r="28" ht="28.5" customHeight="1"/>
    <row r="29" ht="28.5" customHeight="1"/>
    <row r="30" ht="28.5" customHeight="1"/>
  </sheetData>
  <mergeCells count="19">
    <mergeCell ref="A1:AB1"/>
    <mergeCell ref="H2:Q2"/>
    <mergeCell ref="V2:X2"/>
    <mergeCell ref="A6:Z6"/>
    <mergeCell ref="A2:A3"/>
    <mergeCell ref="B2:B3"/>
    <mergeCell ref="C2:C3"/>
    <mergeCell ref="D2:D3"/>
    <mergeCell ref="E2:E3"/>
    <mergeCell ref="F2:F3"/>
    <mergeCell ref="G2:G3"/>
    <mergeCell ref="R2:R3"/>
    <mergeCell ref="S2:S3"/>
    <mergeCell ref="T2:T3"/>
    <mergeCell ref="U2:U3"/>
    <mergeCell ref="Y2:Y3"/>
    <mergeCell ref="Z2:Z3"/>
    <mergeCell ref="AA2:AA3"/>
    <mergeCell ref="AB2:AB3"/>
  </mergeCells>
  <printOptions horizontalCentered="1"/>
  <pageMargins left="0.313888888888889" right="0.313888888888889" top="0.55" bottom="0.354166666666667" header="0.313888888888889" footer="0.313888888888889"/>
  <pageSetup paperSize="8" scale="4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9"/>
  <sheetViews>
    <sheetView zoomScale="85" zoomScaleNormal="85" workbookViewId="0">
      <pane ySplit="2" topLeftCell="A4" activePane="bottomLeft" state="frozen"/>
      <selection/>
      <selection pane="bottomLeft" activeCell="F11" sqref="F11"/>
    </sheetView>
  </sheetViews>
  <sheetFormatPr defaultColWidth="9" defaultRowHeight="12"/>
  <cols>
    <col min="1" max="1" width="5" style="53" customWidth="1"/>
    <col min="2" max="2" width="13.4416666666667" style="53" customWidth="1"/>
    <col min="3" max="3" width="14.725" style="53" customWidth="1"/>
    <col min="4" max="4" width="10" style="54" customWidth="1"/>
    <col min="5" max="5" width="36.1916666666667" style="54" customWidth="1"/>
    <col min="6" max="6" width="33.4583333333333" style="53" customWidth="1"/>
    <col min="7" max="7" width="26.9083333333333" style="53" customWidth="1"/>
    <col min="8" max="9" width="10.4416666666667" style="53" customWidth="1"/>
    <col min="10" max="10" width="10.3666666666667" style="53" customWidth="1"/>
    <col min="11" max="11" width="8.23333333333333" style="53" customWidth="1"/>
    <col min="12" max="12" width="10.0916666666667" style="53" customWidth="1"/>
    <col min="13" max="13" width="12.875" style="53" customWidth="1"/>
    <col min="14" max="14" width="13.6333333333333" style="55" customWidth="1"/>
    <col min="15" max="15" width="16.0916666666667" style="53" customWidth="1"/>
    <col min="16" max="16384" width="9" style="53"/>
  </cols>
  <sheetData>
    <row r="1" ht="24" customHeight="1" spans="1:15">
      <c r="A1" s="56" t="s">
        <v>59</v>
      </c>
      <c r="B1" s="56"/>
      <c r="C1" s="56"/>
      <c r="D1" s="56"/>
      <c r="E1" s="56"/>
      <c r="F1" s="56"/>
      <c r="G1" s="56"/>
      <c r="H1" s="56"/>
      <c r="I1" s="56"/>
      <c r="J1" s="56"/>
      <c r="K1" s="56"/>
      <c r="L1" s="56"/>
      <c r="M1" s="56"/>
      <c r="N1" s="56"/>
      <c r="O1" s="56"/>
    </row>
    <row r="2" s="52" customFormat="1" ht="36" spans="1:15">
      <c r="A2" s="57" t="s">
        <v>0</v>
      </c>
      <c r="B2" s="57" t="s">
        <v>60</v>
      </c>
      <c r="C2" s="57" t="s">
        <v>61</v>
      </c>
      <c r="D2" s="57" t="s">
        <v>62</v>
      </c>
      <c r="E2" s="57" t="s">
        <v>22</v>
      </c>
      <c r="F2" s="57" t="s">
        <v>63</v>
      </c>
      <c r="G2" s="57" t="s">
        <v>64</v>
      </c>
      <c r="H2" s="57" t="s">
        <v>27</v>
      </c>
      <c r="I2" s="57" t="s">
        <v>29</v>
      </c>
      <c r="J2" s="57" t="s">
        <v>45</v>
      </c>
      <c r="K2" s="57" t="s">
        <v>46</v>
      </c>
      <c r="L2" s="57" t="s">
        <v>47</v>
      </c>
      <c r="M2" s="57" t="s">
        <v>31</v>
      </c>
      <c r="N2" s="67" t="s">
        <v>33</v>
      </c>
      <c r="O2" s="68" t="s">
        <v>34</v>
      </c>
    </row>
    <row r="3" s="52" customFormat="1" ht="111" customHeight="1" spans="1:15">
      <c r="A3" s="58">
        <v>1</v>
      </c>
      <c r="B3" s="19" t="s">
        <v>65</v>
      </c>
      <c r="C3" s="20"/>
      <c r="D3" s="21"/>
      <c r="E3" s="22" t="s">
        <v>66</v>
      </c>
      <c r="F3" s="59"/>
      <c r="G3" s="60"/>
      <c r="H3" s="19"/>
      <c r="I3" s="19"/>
      <c r="J3" s="69"/>
      <c r="K3" s="70">
        <v>0.13</v>
      </c>
      <c r="L3" s="71">
        <v>0</v>
      </c>
      <c r="M3" s="72" t="s">
        <v>67</v>
      </c>
      <c r="N3" s="73">
        <f>L3*M3</f>
        <v>0</v>
      </c>
      <c r="O3" s="58"/>
    </row>
    <row r="4" s="52" customFormat="1" ht="234" customHeight="1" spans="1:15">
      <c r="A4" s="58">
        <v>2</v>
      </c>
      <c r="B4" s="19" t="s">
        <v>68</v>
      </c>
      <c r="C4" s="19"/>
      <c r="D4" s="19"/>
      <c r="E4" s="22" t="s">
        <v>69</v>
      </c>
      <c r="F4" s="59"/>
      <c r="G4" s="59"/>
      <c r="H4" s="58"/>
      <c r="I4" s="58"/>
      <c r="J4" s="69"/>
      <c r="K4" s="70">
        <v>0.13</v>
      </c>
      <c r="L4" s="71">
        <v>0</v>
      </c>
      <c r="M4" s="71">
        <v>8</v>
      </c>
      <c r="N4" s="73">
        <f>L4*M4</f>
        <v>0</v>
      </c>
      <c r="O4" s="72"/>
    </row>
    <row r="5" s="52" customFormat="1" ht="85" customHeight="1" spans="1:15">
      <c r="A5" s="58">
        <v>3</v>
      </c>
      <c r="B5" s="43" t="s">
        <v>70</v>
      </c>
      <c r="C5" s="43"/>
      <c r="D5" s="61"/>
      <c r="E5" s="22" t="s">
        <v>71</v>
      </c>
      <c r="F5" s="46"/>
      <c r="G5" s="46"/>
      <c r="H5" s="43"/>
      <c r="I5" s="43"/>
      <c r="J5" s="74"/>
      <c r="K5" s="75">
        <v>0.13</v>
      </c>
      <c r="L5" s="76">
        <v>0</v>
      </c>
      <c r="M5" s="76">
        <v>500</v>
      </c>
      <c r="N5" s="77">
        <f>L5*M5</f>
        <v>0</v>
      </c>
      <c r="O5" s="78"/>
    </row>
    <row r="6" s="52" customFormat="1" ht="90" customHeight="1" spans="1:15">
      <c r="A6" s="58">
        <v>4</v>
      </c>
      <c r="B6" s="62" t="s">
        <v>72</v>
      </c>
      <c r="C6" s="62"/>
      <c r="D6" s="62"/>
      <c r="E6" s="22" t="s">
        <v>73</v>
      </c>
      <c r="F6" s="63"/>
      <c r="G6" s="63"/>
      <c r="H6" s="62"/>
      <c r="I6" s="62"/>
      <c r="J6" s="79"/>
      <c r="K6" s="80">
        <v>0.13</v>
      </c>
      <c r="L6" s="81">
        <v>0</v>
      </c>
      <c r="M6" s="81">
        <v>500</v>
      </c>
      <c r="N6" s="73">
        <f>L6*M6</f>
        <v>0</v>
      </c>
      <c r="O6" s="82"/>
    </row>
    <row r="7" s="52" customFormat="1" ht="104" customHeight="1" spans="1:15">
      <c r="A7" s="58">
        <v>5</v>
      </c>
      <c r="B7" s="19" t="s">
        <v>74</v>
      </c>
      <c r="C7" s="64"/>
      <c r="D7" s="19"/>
      <c r="E7" s="22" t="s">
        <v>75</v>
      </c>
      <c r="F7" s="59"/>
      <c r="G7" s="59"/>
      <c r="H7" s="19"/>
      <c r="I7" s="19"/>
      <c r="J7" s="69"/>
      <c r="K7" s="70">
        <v>0.13</v>
      </c>
      <c r="L7" s="71">
        <v>0</v>
      </c>
      <c r="M7" s="71">
        <v>10</v>
      </c>
      <c r="N7" s="73">
        <f>L7*M7</f>
        <v>0</v>
      </c>
      <c r="O7" s="72" t="s">
        <v>76</v>
      </c>
    </row>
    <row r="8" ht="39" customHeight="1" spans="1:15">
      <c r="A8" s="20"/>
      <c r="B8" s="20"/>
      <c r="C8" s="20"/>
      <c r="D8" s="21"/>
      <c r="E8" s="21"/>
      <c r="F8" s="20"/>
      <c r="G8" s="65" t="s">
        <v>77</v>
      </c>
      <c r="H8" s="66"/>
      <c r="I8" s="66"/>
      <c r="J8" s="66"/>
      <c r="K8" s="66"/>
      <c r="L8" s="66"/>
      <c r="M8" s="83"/>
      <c r="N8" s="84">
        <f>SUM(N3:N7)</f>
        <v>0</v>
      </c>
      <c r="O8" s="20"/>
    </row>
    <row r="9" ht="32" customHeight="1" spans="13:13">
      <c r="M9" s="85"/>
    </row>
  </sheetData>
  <mergeCells count="2">
    <mergeCell ref="A1:O1"/>
    <mergeCell ref="G8:M8"/>
  </mergeCells>
  <pageMargins left="0.25" right="0.25" top="0.75" bottom="0.75" header="0.3" footer="0.3"/>
  <pageSetup paperSize="8" scale="7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I14" sqref="I14"/>
    </sheetView>
  </sheetViews>
  <sheetFormatPr defaultColWidth="9" defaultRowHeight="13.5" outlineLevelRow="6" outlineLevelCol="7"/>
  <cols>
    <col min="1" max="1" width="19.625" customWidth="1"/>
    <col min="2" max="2" width="13.375" customWidth="1"/>
    <col min="3" max="3" width="14.375" style="41" customWidth="1"/>
    <col min="4" max="4" width="53.125" customWidth="1"/>
    <col min="5" max="5" width="10.875" customWidth="1"/>
    <col min="6" max="6" width="9.25" customWidth="1"/>
    <col min="7" max="7" width="13.875" customWidth="1"/>
    <col min="8" max="8" width="22.125" customWidth="1"/>
    <col min="9" max="9" width="17.75" customWidth="1"/>
  </cols>
  <sheetData>
    <row r="1" ht="36" customHeight="1" spans="1:8">
      <c r="A1" s="42" t="s">
        <v>78</v>
      </c>
      <c r="B1" s="42"/>
      <c r="C1" s="42"/>
      <c r="D1" s="42"/>
      <c r="E1" s="42"/>
      <c r="F1" s="42"/>
      <c r="G1" s="42"/>
      <c r="H1" s="42"/>
    </row>
    <row r="2" ht="36" customHeight="1" spans="1:8">
      <c r="A2" s="43" t="s">
        <v>79</v>
      </c>
      <c r="B2" s="43" t="s">
        <v>0</v>
      </c>
      <c r="C2" s="43" t="s">
        <v>80</v>
      </c>
      <c r="D2" s="43" t="s">
        <v>81</v>
      </c>
      <c r="E2" s="43" t="s">
        <v>82</v>
      </c>
      <c r="F2" s="44" t="s">
        <v>83</v>
      </c>
      <c r="G2" s="44" t="s">
        <v>84</v>
      </c>
      <c r="H2" s="43" t="s">
        <v>34</v>
      </c>
    </row>
    <row r="3" ht="66" customHeight="1" spans="1:8">
      <c r="A3" s="45" t="s">
        <v>85</v>
      </c>
      <c r="B3" s="43">
        <v>1</v>
      </c>
      <c r="C3" s="43" t="s">
        <v>86</v>
      </c>
      <c r="D3" s="46" t="s">
        <v>87</v>
      </c>
      <c r="E3" s="43">
        <v>1</v>
      </c>
      <c r="F3" s="43" t="s">
        <v>88</v>
      </c>
      <c r="G3" s="43">
        <v>0</v>
      </c>
      <c r="H3" s="43"/>
    </row>
    <row r="4" ht="88" customHeight="1" spans="1:8">
      <c r="A4" s="47"/>
      <c r="B4" s="43">
        <v>2</v>
      </c>
      <c r="C4" s="43" t="s">
        <v>89</v>
      </c>
      <c r="D4" s="46" t="s">
        <v>90</v>
      </c>
      <c r="E4" s="43">
        <v>1</v>
      </c>
      <c r="F4" s="43" t="s">
        <v>88</v>
      </c>
      <c r="G4" s="43">
        <v>0</v>
      </c>
      <c r="H4" s="43"/>
    </row>
    <row r="5" ht="67" customHeight="1" spans="1:8">
      <c r="A5" s="48"/>
      <c r="B5" s="43">
        <v>3</v>
      </c>
      <c r="C5" s="43" t="s">
        <v>91</v>
      </c>
      <c r="D5" s="46" t="s">
        <v>92</v>
      </c>
      <c r="E5" s="43">
        <v>1</v>
      </c>
      <c r="F5" s="43" t="s">
        <v>88</v>
      </c>
      <c r="G5" s="43">
        <v>0</v>
      </c>
      <c r="H5" s="49"/>
    </row>
    <row r="6" ht="67" customHeight="1" spans="1:8">
      <c r="A6" s="43"/>
      <c r="B6" s="43"/>
      <c r="C6" s="43"/>
      <c r="D6" s="43"/>
      <c r="E6" s="43"/>
      <c r="F6" s="50" t="s">
        <v>93</v>
      </c>
      <c r="G6" s="50">
        <f>SUM(G3:G5)</f>
        <v>0</v>
      </c>
      <c r="H6" s="49"/>
    </row>
    <row r="7" spans="1:8">
      <c r="A7" s="51" t="s">
        <v>94</v>
      </c>
      <c r="B7" s="51"/>
      <c r="C7" s="51"/>
      <c r="D7" s="51"/>
      <c r="E7" s="51"/>
      <c r="F7" s="51"/>
      <c r="G7" s="51"/>
      <c r="H7" s="51"/>
    </row>
  </sheetData>
  <mergeCells count="4">
    <mergeCell ref="A1:H1"/>
    <mergeCell ref="A6:E6"/>
    <mergeCell ref="A7:H7"/>
    <mergeCell ref="A3:A5"/>
  </mergeCells>
  <pageMargins left="0.75" right="0.75" top="1" bottom="1" header="0.5" footer="0.5"/>
  <pageSetup paperSize="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4"/>
  <sheetViews>
    <sheetView tabSelected="1" workbookViewId="0">
      <pane ySplit="2" topLeftCell="A3" activePane="bottomLeft" state="frozen"/>
      <selection/>
      <selection pane="bottomLeft" activeCell="C4" sqref="C4"/>
    </sheetView>
  </sheetViews>
  <sheetFormatPr defaultColWidth="9" defaultRowHeight="16.5"/>
  <cols>
    <col min="1" max="1" width="5.90833333333333" style="1" customWidth="1"/>
    <col min="2" max="2" width="42" style="1" customWidth="1"/>
    <col min="3" max="3" width="12.4416666666667" style="1" customWidth="1"/>
    <col min="4" max="4" width="12" style="1" customWidth="1"/>
    <col min="5" max="5" width="22.7583333333333" style="1" customWidth="1"/>
    <col min="6" max="6" width="12.2583333333333" style="1" customWidth="1"/>
    <col min="7" max="7" width="11.725" style="1" customWidth="1"/>
    <col min="8" max="8" width="10.2666666666667" style="2" customWidth="1"/>
    <col min="9" max="9" width="10" style="1" customWidth="1"/>
    <col min="10" max="10" width="10.375" style="1" customWidth="1"/>
    <col min="11" max="11" width="7.36666666666667" style="1" customWidth="1"/>
    <col min="12" max="12" width="10.725" style="3" customWidth="1"/>
    <col min="13" max="13" width="16.725" style="1" customWidth="1"/>
    <col min="14" max="14" width="18.9083333333333" style="4" customWidth="1"/>
    <col min="15" max="16384" width="9" style="1"/>
  </cols>
  <sheetData>
    <row r="1" ht="29.5" customHeight="1" spans="1:13">
      <c r="A1" s="5" t="s">
        <v>95</v>
      </c>
      <c r="B1" s="5"/>
      <c r="C1" s="5"/>
      <c r="D1" s="5"/>
      <c r="E1" s="5"/>
      <c r="F1" s="5"/>
      <c r="G1" s="5"/>
      <c r="H1" s="6"/>
      <c r="I1" s="5"/>
      <c r="J1" s="5"/>
      <c r="K1" s="5"/>
      <c r="L1" s="30"/>
      <c r="M1" s="5"/>
    </row>
    <row r="2" ht="33" spans="1:14">
      <c r="A2" s="7" t="s">
        <v>0</v>
      </c>
      <c r="B2" s="8" t="s">
        <v>96</v>
      </c>
      <c r="C2" s="9" t="s">
        <v>97</v>
      </c>
      <c r="D2" s="9" t="s">
        <v>98</v>
      </c>
      <c r="E2" s="9" t="s">
        <v>60</v>
      </c>
      <c r="F2" s="9" t="s">
        <v>99</v>
      </c>
      <c r="G2" s="9" t="s">
        <v>100</v>
      </c>
      <c r="H2" s="10" t="s">
        <v>101</v>
      </c>
      <c r="I2" s="8" t="s">
        <v>102</v>
      </c>
      <c r="J2" s="10" t="s">
        <v>103</v>
      </c>
      <c r="K2" s="10" t="s">
        <v>104</v>
      </c>
      <c r="L2" s="9" t="s">
        <v>105</v>
      </c>
      <c r="M2" s="8" t="s">
        <v>34</v>
      </c>
      <c r="N2" s="31"/>
    </row>
    <row r="3" ht="185.25" spans="1:14">
      <c r="A3" s="11">
        <v>1</v>
      </c>
      <c r="B3" s="12" t="s">
        <v>106</v>
      </c>
      <c r="C3" s="13"/>
      <c r="D3" s="11"/>
      <c r="E3" s="11"/>
      <c r="F3" s="14"/>
      <c r="G3" s="14"/>
      <c r="H3" s="15"/>
      <c r="I3" s="32"/>
      <c r="J3" s="33"/>
      <c r="K3" s="34"/>
      <c r="L3" s="35"/>
      <c r="M3" s="36" t="s">
        <v>107</v>
      </c>
      <c r="N3" s="37"/>
    </row>
    <row r="4" ht="171" spans="1:14">
      <c r="A4" s="11">
        <v>2</v>
      </c>
      <c r="B4" s="12" t="s">
        <v>108</v>
      </c>
      <c r="C4" s="16"/>
      <c r="D4" s="11"/>
      <c r="E4" s="11"/>
      <c r="F4" s="14"/>
      <c r="G4" s="14"/>
      <c r="H4" s="15"/>
      <c r="I4" s="32"/>
      <c r="J4" s="33"/>
      <c r="K4" s="34"/>
      <c r="L4" s="35"/>
      <c r="M4" s="36" t="s">
        <v>107</v>
      </c>
      <c r="N4" s="37"/>
    </row>
    <row r="5" ht="128.25" spans="1:14">
      <c r="A5" s="11">
        <v>3</v>
      </c>
      <c r="B5" s="12" t="s">
        <v>109</v>
      </c>
      <c r="C5" s="16"/>
      <c r="D5" s="17"/>
      <c r="E5" s="11"/>
      <c r="F5" s="14"/>
      <c r="G5" s="14"/>
      <c r="H5" s="15"/>
      <c r="I5" s="32"/>
      <c r="J5" s="33"/>
      <c r="K5" s="34"/>
      <c r="L5" s="35"/>
      <c r="M5" s="36" t="s">
        <v>107</v>
      </c>
      <c r="N5" s="37"/>
    </row>
    <row r="6" ht="185.25" spans="1:14">
      <c r="A6" s="11">
        <v>4</v>
      </c>
      <c r="B6" s="18" t="s">
        <v>110</v>
      </c>
      <c r="C6" s="11"/>
      <c r="D6" s="11"/>
      <c r="E6" s="11"/>
      <c r="F6" s="14"/>
      <c r="G6" s="14"/>
      <c r="H6" s="15"/>
      <c r="I6" s="32"/>
      <c r="J6" s="33"/>
      <c r="K6" s="34"/>
      <c r="L6" s="35"/>
      <c r="M6" s="36" t="s">
        <v>107</v>
      </c>
      <c r="N6" s="37"/>
    </row>
    <row r="7" ht="35" customHeight="1" spans="1:14">
      <c r="A7" s="11">
        <v>5</v>
      </c>
      <c r="B7" s="11" t="s">
        <v>111</v>
      </c>
      <c r="C7" s="11"/>
      <c r="D7" s="11"/>
      <c r="E7" s="11"/>
      <c r="F7" s="14"/>
      <c r="G7" s="14"/>
      <c r="H7" s="15"/>
      <c r="I7" s="32"/>
      <c r="J7" s="33"/>
      <c r="K7" s="34"/>
      <c r="L7" s="35"/>
      <c r="M7" s="36" t="s">
        <v>107</v>
      </c>
      <c r="N7" s="37"/>
    </row>
    <row r="8" ht="35" customHeight="1" spans="1:14">
      <c r="A8" s="11">
        <v>6</v>
      </c>
      <c r="B8" s="11" t="s">
        <v>112</v>
      </c>
      <c r="C8" s="11"/>
      <c r="D8" s="11"/>
      <c r="E8" s="11"/>
      <c r="F8" s="14"/>
      <c r="G8" s="14"/>
      <c r="H8" s="15"/>
      <c r="I8" s="32"/>
      <c r="J8" s="33"/>
      <c r="K8" s="34"/>
      <c r="L8" s="35"/>
      <c r="M8" s="38"/>
      <c r="N8" s="37"/>
    </row>
    <row r="9" ht="35" customHeight="1" spans="1:14">
      <c r="A9" s="11">
        <v>7</v>
      </c>
      <c r="B9" s="11" t="s">
        <v>113</v>
      </c>
      <c r="C9" s="11"/>
      <c r="D9" s="11"/>
      <c r="E9" s="11"/>
      <c r="F9" s="14"/>
      <c r="G9" s="14"/>
      <c r="H9" s="15"/>
      <c r="I9" s="32"/>
      <c r="J9" s="33"/>
      <c r="K9" s="34"/>
      <c r="L9" s="35"/>
      <c r="M9" s="38"/>
      <c r="N9" s="37"/>
    </row>
    <row r="10" ht="35" customHeight="1" spans="1:14">
      <c r="A10" s="11">
        <v>8</v>
      </c>
      <c r="B10" s="11" t="s">
        <v>114</v>
      </c>
      <c r="C10" s="11"/>
      <c r="D10" s="11"/>
      <c r="E10" s="11"/>
      <c r="F10" s="14"/>
      <c r="G10" s="14"/>
      <c r="H10" s="15"/>
      <c r="I10" s="32"/>
      <c r="J10" s="33"/>
      <c r="K10" s="34"/>
      <c r="L10" s="35"/>
      <c r="M10" s="38"/>
      <c r="N10" s="37"/>
    </row>
    <row r="11" ht="35" customHeight="1" spans="1:14">
      <c r="A11" s="11">
        <v>9</v>
      </c>
      <c r="B11" s="19" t="s">
        <v>115</v>
      </c>
      <c r="C11" s="20"/>
      <c r="D11" s="21"/>
      <c r="F11" s="22" t="s">
        <v>66</v>
      </c>
      <c r="G11" s="14"/>
      <c r="H11" s="15"/>
      <c r="I11" s="32"/>
      <c r="J11" s="33"/>
      <c r="K11" s="34"/>
      <c r="L11" s="35"/>
      <c r="M11" s="38"/>
      <c r="N11" s="37"/>
    </row>
    <row r="12" ht="35" customHeight="1" spans="1:14">
      <c r="A12" s="11">
        <v>10</v>
      </c>
      <c r="B12" s="23" t="s">
        <v>116</v>
      </c>
      <c r="C12" s="24"/>
      <c r="D12" s="25"/>
      <c r="F12" s="22" t="s">
        <v>66</v>
      </c>
      <c r="G12" s="14"/>
      <c r="H12" s="15"/>
      <c r="I12" s="32"/>
      <c r="J12" s="33"/>
      <c r="K12" s="34"/>
      <c r="L12" s="35"/>
      <c r="M12" s="38"/>
      <c r="N12" s="37"/>
    </row>
    <row r="13" ht="35" customHeight="1" spans="1:14">
      <c r="A13" s="11"/>
      <c r="B13" s="11"/>
      <c r="C13" s="11"/>
      <c r="D13" s="11"/>
      <c r="E13" s="26"/>
      <c r="F13" s="14"/>
      <c r="G13" s="14"/>
      <c r="H13" s="15"/>
      <c r="I13" s="32"/>
      <c r="J13" s="33"/>
      <c r="K13" s="34"/>
      <c r="L13" s="35"/>
      <c r="M13" s="38"/>
      <c r="N13" s="37"/>
    </row>
    <row r="14" ht="30" customHeight="1" spans="1:13">
      <c r="A14" s="27" t="s">
        <v>117</v>
      </c>
      <c r="B14" s="28"/>
      <c r="C14" s="28"/>
      <c r="D14" s="28"/>
      <c r="E14" s="28"/>
      <c r="F14" s="28"/>
      <c r="G14" s="28"/>
      <c r="H14" s="29"/>
      <c r="I14" s="28"/>
      <c r="J14" s="28"/>
      <c r="K14" s="28"/>
      <c r="L14" s="39"/>
      <c r="M14" s="40"/>
    </row>
  </sheetData>
  <mergeCells count="2">
    <mergeCell ref="A1:M1"/>
    <mergeCell ref="A14:M14"/>
  </mergeCells>
  <printOptions horizontalCentered="1"/>
  <pageMargins left="0.751388888888889" right="0.751388888888889" top="1" bottom="1" header="0.511805555555556" footer="0.511805555555556"/>
  <pageSetup paperSize="8" scale="65" fitToWidth="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报价汇总表</vt:lpstr>
      <vt:lpstr>表1单元门口机</vt:lpstr>
      <vt:lpstr>表2住区出入口（岗亭）访客机</vt:lpstr>
      <vt:lpstr>表3中间器材辅助产品</vt:lpstr>
      <vt:lpstr>表4对接费用</vt:lpstr>
      <vt:lpstr>全系列工装产品 单价表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忧郁的鱿鱼有点犹豫...</cp:lastModifiedBy>
  <dcterms:created xsi:type="dcterms:W3CDTF">2006-09-16T00:00:00Z</dcterms:created>
  <cp:lastPrinted>2022-12-13T01:48:00Z</cp:lastPrinted>
  <dcterms:modified xsi:type="dcterms:W3CDTF">2024-03-16T07:48:53Z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237C7402073A42D1B31C6DC79C7A818A</vt:lpwstr>
  </property>
  <property fmtid="{D5CDD505-2E9C-101B-9397-08002B2CF9AE}" pid="3" name="KSOProductBuildVer">
    <vt:lpwstr>2052-12.1.0.16412</vt:lpwstr>
  </property>
</Properties>
</file>