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销售中心及会所" sheetId="1" r:id="rId1"/>
    <sheet name="物业用房" sheetId="2" r:id="rId2"/>
    <sheet name="架空层" sheetId="4" r:id="rId3"/>
  </sheets>
  <definedNames>
    <definedName name="_xlnm.Print_Area" localSheetId="0">销售中心及会所!$A$1:$H$10</definedName>
    <definedName name="_xlnm.Print_Area" localSheetId="1">物业用房!$A$1:$H$6</definedName>
    <definedName name="_xlnm.Print_Area" localSheetId="2">架空层!$A$1:$H$6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4" name="ID_0162140056EA4DB5AA68444046EB5AC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289935" y="2600325"/>
          <a:ext cx="594995" cy="66929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5" name="ID_45DD2AB0FA43431BA67F6A18AF1F4CC7"/>
        <xdr:cNvPicPr>
          <a:picLocks noChangeAspect="1"/>
        </xdr:cNvPicPr>
      </xdr:nvPicPr>
      <xdr:blipFill>
        <a:blip r:embed="rId2"/>
        <a:srcRect l="456" r="456"/>
        <a:stretch>
          <a:fillRect/>
        </a:stretch>
      </xdr:blipFill>
      <xdr:spPr>
        <a:xfrm>
          <a:off x="3228340" y="1102360"/>
          <a:ext cx="620395" cy="62039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6" name="ID_622E520D4FEC45B8B5DDF21825AF92B8"/>
        <xdr:cNvPicPr>
          <a:picLocks noChangeAspect="1"/>
        </xdr:cNvPicPr>
      </xdr:nvPicPr>
      <xdr:blipFill>
        <a:blip r:embed="rId3"/>
        <a:srcRect t="2835" b="2835"/>
        <a:stretch>
          <a:fillRect/>
        </a:stretch>
      </xdr:blipFill>
      <xdr:spPr>
        <a:xfrm>
          <a:off x="3225165" y="1865630"/>
          <a:ext cx="614680" cy="61468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7" name="ID_2202F6205BAB4AB5AA42C41E8704ACCC"/>
        <xdr:cNvPicPr>
          <a:picLocks noChangeAspect="1"/>
        </xdr:cNvPicPr>
      </xdr:nvPicPr>
      <xdr:blipFill>
        <a:blip r:embed="rId4"/>
        <a:srcRect l="48" r="48"/>
        <a:stretch>
          <a:fillRect/>
        </a:stretch>
      </xdr:blipFill>
      <xdr:spPr>
        <a:xfrm>
          <a:off x="3204845" y="2592070"/>
          <a:ext cx="658495" cy="65849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8" name="ID_534A9CD16152489CABBC0F612E358EBE"/>
        <xdr:cNvPicPr>
          <a:picLocks noChangeAspect="1"/>
        </xdr:cNvPicPr>
      </xdr:nvPicPr>
      <xdr:blipFill>
        <a:blip r:embed="rId5"/>
        <a:srcRect l="5470" r="5470"/>
        <a:stretch>
          <a:fillRect/>
        </a:stretch>
      </xdr:blipFill>
      <xdr:spPr>
        <a:xfrm>
          <a:off x="3206115" y="3361690"/>
          <a:ext cx="659765" cy="66294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9" name="ID_E034D379B2FB48B8860DC96919785943"/>
        <xdr:cNvPicPr>
          <a:picLocks noChangeAspect="1"/>
        </xdr:cNvPicPr>
      </xdr:nvPicPr>
      <xdr:blipFill>
        <a:blip r:embed="rId6"/>
        <a:srcRect l="13894" r="13894"/>
        <a:stretch>
          <a:fillRect/>
        </a:stretch>
      </xdr:blipFill>
      <xdr:spPr>
        <a:xfrm>
          <a:off x="3197860" y="4131945"/>
          <a:ext cx="663575" cy="66357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11" name="ID_A1C29E58B5184C57937FCE2EC8F55FF3"/>
        <xdr:cNvPicPr>
          <a:picLocks noChangeAspect="1"/>
        </xdr:cNvPicPr>
      </xdr:nvPicPr>
      <xdr:blipFill>
        <a:blip r:embed="rId7">
          <a:lum bright="-42000" contrast="-30000"/>
        </a:blip>
        <a:srcRect t="1850" b="1850"/>
        <a:stretch>
          <a:fillRect/>
        </a:stretch>
      </xdr:blipFill>
      <xdr:spPr>
        <a:xfrm>
          <a:off x="3217545" y="5675630"/>
          <a:ext cx="638810" cy="64198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25" name="ID_7247F9B77DD949EA860C3725B777C73C"/>
        <xdr:cNvPicPr>
          <a:picLocks noChangeAspect="1"/>
        </xdr:cNvPicPr>
      </xdr:nvPicPr>
      <xdr:blipFill>
        <a:blip r:embed="rId8"/>
        <a:srcRect l="3896" r="3896"/>
        <a:stretch>
          <a:fillRect/>
        </a:stretch>
      </xdr:blipFill>
      <xdr:spPr>
        <a:xfrm>
          <a:off x="3302635" y="3358515"/>
          <a:ext cx="657860" cy="65786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26" name="ID_6ED18292BB5D498C8F52BA79940D9EB9"/>
        <xdr:cNvPicPr>
          <a:picLocks noChangeAspect="1"/>
        </xdr:cNvPicPr>
      </xdr:nvPicPr>
      <xdr:blipFill>
        <a:blip r:embed="rId9">
          <a:lum bright="12000"/>
        </a:blip>
        <a:srcRect l="6250" r="6250"/>
        <a:stretch>
          <a:fillRect/>
        </a:stretch>
      </xdr:blipFill>
      <xdr:spPr>
        <a:xfrm>
          <a:off x="3311525" y="4140200"/>
          <a:ext cx="653415" cy="65722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28" name="ID_1D958E460DBA4D6180B9D34F8382B759"/>
        <xdr:cNvPicPr>
          <a:picLocks noChangeAspect="1"/>
        </xdr:cNvPicPr>
      </xdr:nvPicPr>
      <xdr:blipFill>
        <a:blip r:embed="rId10">
          <a:lum bright="-12000"/>
        </a:blip>
        <a:srcRect l="6579" r="6579"/>
        <a:stretch>
          <a:fillRect/>
        </a:stretch>
      </xdr:blipFill>
      <xdr:spPr>
        <a:xfrm>
          <a:off x="3302000" y="5654675"/>
          <a:ext cx="628650" cy="62865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10" name="ID_B80F3C2A7A30478BB8FC21615E77E37E"/>
        <xdr:cNvPicPr>
          <a:picLocks noChangeAspect="1"/>
        </xdr:cNvPicPr>
      </xdr:nvPicPr>
      <xdr:blipFill>
        <a:blip r:embed="rId11"/>
        <a:srcRect l="840" r="840"/>
        <a:stretch>
          <a:fillRect/>
        </a:stretch>
      </xdr:blipFill>
      <xdr:spPr>
        <a:xfrm>
          <a:off x="3209925" y="4874260"/>
          <a:ext cx="645795" cy="650875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<sst xmlns="http://schemas.openxmlformats.org/spreadsheetml/2006/main" count="130" uniqueCount="57">
  <si>
    <t>盛和南通九里云和销售中心及会所项目软装投标送样清单</t>
  </si>
  <si>
    <t>编号</t>
  </si>
  <si>
    <t>类别</t>
  </si>
  <si>
    <t>名称</t>
  </si>
  <si>
    <t>位置</t>
  </si>
  <si>
    <t>图示</t>
  </si>
  <si>
    <t>样品规格要求（cm*cm）</t>
  </si>
  <si>
    <t>备注</t>
  </si>
  <si>
    <t>分值</t>
  </si>
  <si>
    <t>NO</t>
  </si>
  <si>
    <t>PRO.NA</t>
  </si>
  <si>
    <t>POSI</t>
  </si>
  <si>
    <t>ICON</t>
  </si>
  <si>
    <t>PS</t>
  </si>
  <si>
    <t>PO</t>
  </si>
  <si>
    <t>001</t>
  </si>
  <si>
    <t>木作</t>
  </si>
  <si>
    <t>木饰面</t>
  </si>
  <si>
    <t>部分家具</t>
  </si>
  <si>
    <t>10*10</t>
  </si>
  <si>
    <t>开放漆木饰面</t>
  </si>
  <si>
    <t>002</t>
  </si>
  <si>
    <t>水吧走廊装饰柜</t>
  </si>
  <si>
    <t>003</t>
  </si>
  <si>
    <t>泳池躺椅</t>
  </si>
  <si>
    <t>004</t>
  </si>
  <si>
    <t>石材</t>
  </si>
  <si>
    <t>大理石</t>
  </si>
  <si>
    <t>洽谈桌及茶几台面</t>
  </si>
  <si>
    <t>厚度不小于1.8cm</t>
  </si>
  <si>
    <t>005</t>
  </si>
  <si>
    <t>泳池边几台面</t>
  </si>
  <si>
    <t>006</t>
  </si>
  <si>
    <t>金属</t>
  </si>
  <si>
    <t>拉丝</t>
  </si>
  <si>
    <t>007</t>
  </si>
  <si>
    <t>泳池边几</t>
  </si>
  <si>
    <t>盛和南通九里云和示范区物业用房软装投标送样清单</t>
  </si>
  <si>
    <t>样品规格要求（cm）</t>
  </si>
  <si>
    <t>008</t>
  </si>
  <si>
    <t>皮革</t>
  </si>
  <si>
    <t>软包</t>
  </si>
  <si>
    <t>多人沙发</t>
  </si>
  <si>
    <t>肌理皮革</t>
  </si>
  <si>
    <t>009</t>
  </si>
  <si>
    <t>接待椅</t>
  </si>
  <si>
    <t>010</t>
  </si>
  <si>
    <t>单人沙发</t>
  </si>
  <si>
    <t>盛和南通九里云和示范区架空层软装投标送样清单</t>
  </si>
  <si>
    <t>011</t>
  </si>
  <si>
    <t>坐凳</t>
  </si>
  <si>
    <t xml:space="preserve">          </t>
  </si>
  <si>
    <t>012</t>
  </si>
  <si>
    <t>休息沙发</t>
  </si>
  <si>
    <t>013</t>
  </si>
  <si>
    <t>布艺</t>
  </si>
  <si>
    <t>人字纹理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</si>
</sst>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4"/>
      <color theme="1"/>
      <name val="华文中宋"/>
      <charset val="134"/>
    </font>
    <font>
      <b/>
      <sz val="12"/>
      <name val="华文中宋"/>
      <charset val="134"/>
    </font>
    <font>
      <b/>
      <sz val="12"/>
      <name val="宋体"/>
      <charset val="134"/>
    </font>
    <font>
      <sz val="12"/>
      <color theme="1"/>
      <name val="华文中宋"/>
      <charset val="134"/>
    </font>
    <font>
      <sz val="12"/>
      <name val="华文中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3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7" borderId="9" applyNumberFormat="0" applyAlignment="0" applyProtection="0">
      <alignment vertical="center"/>
    </xf>
    <xf numFmtId="0" fontId="16" fillId="7" borderId="8" applyNumberFormat="0" applyAlignment="0" applyProtection="0">
      <alignment vertical="center"/>
    </xf>
    <xf numFmtId="0" fontId="17" fillId="8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9" Type="http://schemas.openxmlformats.org/officeDocument/2006/relationships/image" Target="media/image2.png"/><Relationship Id="rId8" Type="http://schemas.openxmlformats.org/officeDocument/2006/relationships/image" Target="media/image1.png"/><Relationship Id="rId7" Type="http://schemas.openxmlformats.org/officeDocument/2006/relationships/image" Target="media/image9.png"/><Relationship Id="rId6" Type="http://schemas.openxmlformats.org/officeDocument/2006/relationships/image" Target="media/image8.png"/><Relationship Id="rId5" Type="http://schemas.openxmlformats.org/officeDocument/2006/relationships/image" Target="media/image7.png"/><Relationship Id="rId4" Type="http://schemas.openxmlformats.org/officeDocument/2006/relationships/image" Target="media/image6.png"/><Relationship Id="rId3" Type="http://schemas.openxmlformats.org/officeDocument/2006/relationships/image" Target="media/image5.png"/><Relationship Id="rId2" Type="http://schemas.openxmlformats.org/officeDocument/2006/relationships/image" Target="media/image4.png"/><Relationship Id="rId11" Type="http://schemas.openxmlformats.org/officeDocument/2006/relationships/image" Target="media/image11.png"/><Relationship Id="rId10" Type="http://schemas.openxmlformats.org/officeDocument/2006/relationships/image" Target="media/image10.png"/><Relationship Id="rId1" Type="http://schemas.openxmlformats.org/officeDocument/2006/relationships/image" Target="media/image3.png"/></Relationships>
</file>

<file path=xl/_rels/workbook.xml.rels><?xml version="1.0" encoding="UTF-8" standalone="yes"?>
<Relationships xmlns="http://schemas.openxmlformats.org/package/2006/relationships"><Relationship Id="rId7" Type="http://www.wps.cn/officeDocument/2020/cellImage" Target="cellimages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59690</xdr:colOff>
      <xdr:row>3</xdr:row>
      <xdr:rowOff>41275</xdr:rowOff>
    </xdr:from>
    <xdr:to>
      <xdr:col>4</xdr:col>
      <xdr:colOff>717550</xdr:colOff>
      <xdr:row>3</xdr:row>
      <xdr:rowOff>699135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rcRect l="3896" r="3896"/>
        <a:stretch>
          <a:fillRect/>
        </a:stretch>
      </xdr:blipFill>
      <xdr:spPr>
        <a:xfrm>
          <a:off x="3927475" y="1057275"/>
          <a:ext cx="657860" cy="6578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30480</xdr:colOff>
      <xdr:row>4</xdr:row>
      <xdr:rowOff>76200</xdr:rowOff>
    </xdr:from>
    <xdr:to>
      <xdr:col>4</xdr:col>
      <xdr:colOff>683895</xdr:colOff>
      <xdr:row>4</xdr:row>
      <xdr:rowOff>733425</xdr:rowOff>
    </xdr:to>
    <xdr:pic>
      <xdr:nvPicPr>
        <xdr:cNvPr id="3" name="图片 2"/>
        <xdr:cNvPicPr>
          <a:picLocks noChangeAspect="1"/>
        </xdr:cNvPicPr>
      </xdr:nvPicPr>
      <xdr:blipFill>
        <a:blip r:embed="rId2">
          <a:lum bright="12000"/>
        </a:blip>
        <a:srcRect l="6250" r="6250"/>
        <a:stretch>
          <a:fillRect/>
        </a:stretch>
      </xdr:blipFill>
      <xdr:spPr>
        <a:xfrm>
          <a:off x="3898265" y="1854200"/>
          <a:ext cx="653415" cy="6572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tabSelected="1" view="pageBreakPreview" zoomScaleNormal="85" workbookViewId="0">
      <selection activeCell="G6" sqref="G6"/>
    </sheetView>
  </sheetViews>
  <sheetFormatPr defaultColWidth="9" defaultRowHeight="14.4" outlineLevelCol="7"/>
  <cols>
    <col min="3" max="3" width="13.3333333333333" customWidth="1"/>
    <col min="4" max="4" width="23.4444444444444" customWidth="1"/>
    <col min="5" max="5" width="10.6388888888889" customWidth="1"/>
    <col min="6" max="6" width="27.2222222222222" customWidth="1"/>
    <col min="7" max="7" width="22.3333333333333" style="1" customWidth="1"/>
    <col min="8" max="8" width="6.55555555555556" style="1" customWidth="1"/>
  </cols>
  <sheetData>
    <row r="1" ht="3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5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25" customHeight="1" spans="1:8">
      <c r="A3" s="4" t="s">
        <v>9</v>
      </c>
      <c r="B3" s="4" t="s">
        <v>10</v>
      </c>
      <c r="C3" s="4" t="s">
        <v>10</v>
      </c>
      <c r="D3" s="5" t="s">
        <v>11</v>
      </c>
      <c r="E3" s="5" t="s">
        <v>12</v>
      </c>
      <c r="F3" s="5" t="s">
        <v>12</v>
      </c>
      <c r="G3" s="5" t="s">
        <v>13</v>
      </c>
      <c r="H3" s="5" t="s">
        <v>14</v>
      </c>
    </row>
    <row r="4" ht="60" customHeight="1" spans="1:8">
      <c r="A4" s="6" t="s">
        <v>15</v>
      </c>
      <c r="B4" s="11" t="s">
        <v>16</v>
      </c>
      <c r="C4" s="8" t="s">
        <v>17</v>
      </c>
      <c r="D4" s="8" t="s">
        <v>18</v>
      </c>
      <c r="E4" s="12" t="str">
        <f>_xlfn.DISPIMG("ID_45DD2AB0FA43431BA67F6A18AF1F4CC7",1)</f>
        <v>=DISPIMG("ID_45DD2AB0FA43431BA67F6A18AF1F4CC7",1)</v>
      </c>
      <c r="F4" s="10" t="s">
        <v>19</v>
      </c>
      <c r="G4" s="8" t="s">
        <v>20</v>
      </c>
      <c r="H4" s="8">
        <v>1</v>
      </c>
    </row>
    <row r="5" ht="60" customHeight="1" spans="1:8">
      <c r="A5" s="6" t="s">
        <v>21</v>
      </c>
      <c r="B5" s="11" t="s">
        <v>16</v>
      </c>
      <c r="C5" s="8" t="s">
        <v>17</v>
      </c>
      <c r="D5" s="8" t="s">
        <v>22</v>
      </c>
      <c r="E5" s="12" t="str">
        <f>_xlfn.DISPIMG("ID_622E520D4FEC45B8B5DDF21825AF92B8",1)</f>
        <v>=DISPIMG("ID_622E520D4FEC45B8B5DDF21825AF92B8",1)</v>
      </c>
      <c r="F5" s="10" t="s">
        <v>19</v>
      </c>
      <c r="G5" s="8" t="s">
        <v>20</v>
      </c>
      <c r="H5" s="8">
        <v>1</v>
      </c>
    </row>
    <row r="6" ht="60" customHeight="1" spans="1:8">
      <c r="A6" s="6" t="s">
        <v>23</v>
      </c>
      <c r="B6" s="11" t="s">
        <v>16</v>
      </c>
      <c r="C6" s="8" t="s">
        <v>17</v>
      </c>
      <c r="D6" s="8" t="s">
        <v>24</v>
      </c>
      <c r="E6" s="12" t="str">
        <f>_xlfn.DISPIMG("ID_2202F6205BAB4AB5AA42C41E8704ACCC",1)</f>
        <v>=DISPIMG("ID_2202F6205BAB4AB5AA42C41E8704ACCC",1)</v>
      </c>
      <c r="F6" s="10" t="s">
        <v>19</v>
      </c>
      <c r="G6" s="8" t="s">
        <v>20</v>
      </c>
      <c r="H6" s="8">
        <v>1</v>
      </c>
    </row>
    <row r="7" ht="60" customHeight="1" spans="1:8">
      <c r="A7" s="6" t="s">
        <v>25</v>
      </c>
      <c r="B7" s="11" t="s">
        <v>26</v>
      </c>
      <c r="C7" s="8" t="s">
        <v>27</v>
      </c>
      <c r="D7" s="8" t="s">
        <v>28</v>
      </c>
      <c r="E7" s="12" t="str">
        <f>_xlfn.DISPIMG("ID_534A9CD16152489CABBC0F612E358EBE",1)</f>
        <v>=DISPIMG("ID_534A9CD16152489CABBC0F612E358EBE",1)</v>
      </c>
      <c r="F7" s="10" t="s">
        <v>19</v>
      </c>
      <c r="G7" s="8" t="s">
        <v>29</v>
      </c>
      <c r="H7" s="8">
        <v>1</v>
      </c>
    </row>
    <row r="8" ht="60" customHeight="1" spans="1:8">
      <c r="A8" s="6" t="s">
        <v>30</v>
      </c>
      <c r="B8" s="11" t="s">
        <v>26</v>
      </c>
      <c r="C8" s="8" t="s">
        <v>27</v>
      </c>
      <c r="D8" s="8" t="s">
        <v>31</v>
      </c>
      <c r="E8" s="12" t="str">
        <f>_xlfn.DISPIMG("ID_E034D379B2FB48B8860DC96919785943",1)</f>
        <v>=DISPIMG("ID_E034D379B2FB48B8860DC96919785943",1)</v>
      </c>
      <c r="F8" s="10" t="s">
        <v>19</v>
      </c>
      <c r="G8" s="8" t="s">
        <v>29</v>
      </c>
      <c r="H8" s="8">
        <v>1</v>
      </c>
    </row>
    <row r="9" ht="60" customHeight="1" spans="1:8">
      <c r="A9" s="6" t="s">
        <v>32</v>
      </c>
      <c r="B9" s="11" t="s">
        <v>33</v>
      </c>
      <c r="C9" s="8" t="s">
        <v>33</v>
      </c>
      <c r="D9" s="8" t="s">
        <v>18</v>
      </c>
      <c r="E9" s="12" t="str">
        <f>_xlfn.DISPIMG("ID_B80F3C2A7A30478BB8FC21615E77E37E",1)</f>
        <v>=DISPIMG("ID_B80F3C2A7A30478BB8FC21615E77E37E",1)</v>
      </c>
      <c r="F9" s="10" t="s">
        <v>19</v>
      </c>
      <c r="G9" s="11" t="s">
        <v>34</v>
      </c>
      <c r="H9" s="8">
        <v>1</v>
      </c>
    </row>
    <row r="10" ht="60" customHeight="1" spans="1:8">
      <c r="A10" s="6" t="s">
        <v>35</v>
      </c>
      <c r="B10" s="11" t="s">
        <v>33</v>
      </c>
      <c r="C10" s="8" t="s">
        <v>33</v>
      </c>
      <c r="D10" s="8" t="s">
        <v>36</v>
      </c>
      <c r="E10" s="12" t="str">
        <f>_xlfn.DISPIMG("ID_A1C29E58B5184C57937FCE2EC8F55FF3",1)</f>
        <v>=DISPIMG("ID_A1C29E58B5184C57937FCE2EC8F55FF3",1)</v>
      </c>
      <c r="F10" s="10" t="s">
        <v>19</v>
      </c>
      <c r="G10" s="11" t="s">
        <v>34</v>
      </c>
      <c r="H10" s="8">
        <v>1</v>
      </c>
    </row>
    <row r="11" ht="60" customHeight="1"/>
    <row r="12" ht="60" customHeight="1"/>
    <row r="13" ht="60" customHeight="1"/>
    <row r="14" ht="60" customHeight="1"/>
    <row r="15" ht="60" customHeight="1"/>
    <row r="16" ht="60" customHeight="1"/>
    <row r="17" ht="60" customHeight="1"/>
    <row r="18" ht="60" customHeight="1"/>
  </sheetData>
  <mergeCells count="1">
    <mergeCell ref="A1:H1"/>
  </mergeCells>
  <printOptions horizontalCentered="1"/>
  <pageMargins left="0.751388888888889" right="0.751388888888889" top="1" bottom="1" header="0.5" footer="0.5"/>
  <pageSetup paperSize="9" scale="8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view="pageBreakPreview" zoomScaleNormal="85" workbookViewId="0">
      <selection activeCell="D6" sqref="D6"/>
    </sheetView>
  </sheetViews>
  <sheetFormatPr defaultColWidth="9" defaultRowHeight="14.4" outlineLevelCol="7"/>
  <cols>
    <col min="3" max="3" width="15.287037037037" customWidth="1"/>
    <col min="4" max="4" width="21.1111111111111" customWidth="1"/>
    <col min="5" max="5" width="10.6388888888889" customWidth="1"/>
    <col min="6" max="6" width="23.7777777777778" customWidth="1"/>
    <col min="7" max="7" width="23.2222222222222" style="1" customWidth="1"/>
    <col min="8" max="8" width="6.55555555555556" style="1" customWidth="1"/>
  </cols>
  <sheetData>
    <row r="1" ht="30" customHeight="1" spans="1:8">
      <c r="A1" s="14" t="s">
        <v>37</v>
      </c>
      <c r="B1" s="15"/>
      <c r="C1" s="15"/>
      <c r="D1" s="15"/>
      <c r="E1" s="15"/>
      <c r="F1" s="15"/>
      <c r="G1" s="15"/>
      <c r="H1" s="16"/>
    </row>
    <row r="2" ht="25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38</v>
      </c>
      <c r="G2" s="3" t="s">
        <v>7</v>
      </c>
      <c r="H2" s="3" t="s">
        <v>8</v>
      </c>
    </row>
    <row r="3" ht="25" customHeight="1" spans="1:8">
      <c r="A3" s="4" t="s">
        <v>9</v>
      </c>
      <c r="B3" s="4" t="s">
        <v>10</v>
      </c>
      <c r="C3" s="4" t="s">
        <v>10</v>
      </c>
      <c r="D3" s="5" t="s">
        <v>11</v>
      </c>
      <c r="E3" s="5" t="s">
        <v>12</v>
      </c>
      <c r="F3" s="5" t="s">
        <v>12</v>
      </c>
      <c r="G3" s="5" t="s">
        <v>13</v>
      </c>
      <c r="H3" s="5" t="s">
        <v>14</v>
      </c>
    </row>
    <row r="4" ht="60" customHeight="1" spans="1:8">
      <c r="A4" s="6" t="s">
        <v>39</v>
      </c>
      <c r="B4" s="11" t="s">
        <v>40</v>
      </c>
      <c r="C4" s="8" t="s">
        <v>41</v>
      </c>
      <c r="D4" s="8" t="s">
        <v>42</v>
      </c>
      <c r="E4" s="12" t="str">
        <f>_xlfn.DISPIMG("ID_7247F9B77DD949EA860C3725B777C73C",1)</f>
        <v>=DISPIMG("ID_7247F9B77DD949EA860C3725B777C73C",1)</v>
      </c>
      <c r="F4" s="10" t="s">
        <v>19</v>
      </c>
      <c r="G4" s="11" t="s">
        <v>43</v>
      </c>
      <c r="H4" s="8">
        <v>1</v>
      </c>
    </row>
    <row r="5" ht="60" customHeight="1" spans="1:8">
      <c r="A5" s="6" t="s">
        <v>44</v>
      </c>
      <c r="B5" s="11" t="s">
        <v>40</v>
      </c>
      <c r="C5" s="8" t="s">
        <v>41</v>
      </c>
      <c r="D5" s="8" t="s">
        <v>45</v>
      </c>
      <c r="E5" s="12" t="str">
        <f>_xlfn.DISPIMG("ID_6ED18292BB5D498C8F52BA79940D9EB9",1)</f>
        <v>=DISPIMG("ID_6ED18292BB5D498C8F52BA79940D9EB9",1)</v>
      </c>
      <c r="F5" s="10" t="s">
        <v>19</v>
      </c>
      <c r="G5" s="11" t="s">
        <v>43</v>
      </c>
      <c r="H5" s="8">
        <v>1</v>
      </c>
    </row>
    <row r="6" ht="60" customHeight="1" spans="1:8">
      <c r="A6" s="6" t="s">
        <v>46</v>
      </c>
      <c r="B6" s="11" t="s">
        <v>40</v>
      </c>
      <c r="C6" s="8" t="s">
        <v>41</v>
      </c>
      <c r="D6" s="8" t="s">
        <v>47</v>
      </c>
      <c r="E6" s="13" t="str">
        <f>_xlfn.DISPIMG("ID_1D958E460DBA4D6180B9D34F8382B759",1)</f>
        <v>=DISPIMG("ID_1D958E460DBA4D6180B9D34F8382B759",1)</v>
      </c>
      <c r="F6" s="10" t="s">
        <v>19</v>
      </c>
      <c r="G6" s="11" t="s">
        <v>43</v>
      </c>
      <c r="H6" s="8">
        <v>1</v>
      </c>
    </row>
    <row r="7" ht="60" customHeight="1"/>
    <row r="8" ht="60" customHeight="1"/>
    <row r="9" ht="60" customHeight="1"/>
    <row r="10" ht="60" customHeight="1"/>
    <row r="11" ht="60" customHeight="1"/>
    <row r="12" ht="60" customHeight="1"/>
    <row r="13" ht="60" customHeight="1"/>
    <row r="14" ht="60" customHeight="1"/>
  </sheetData>
  <mergeCells count="1">
    <mergeCell ref="A1:H1"/>
  </mergeCells>
  <printOptions horizontalCentered="1"/>
  <pageMargins left="0.751388888888889" right="0.751388888888889" top="1" bottom="1" header="0.5" footer="0.5"/>
  <pageSetup paperSize="9" scale="8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view="pageBreakPreview" zoomScaleNormal="85" workbookViewId="0">
      <selection activeCell="J4" sqref="J4"/>
    </sheetView>
  </sheetViews>
  <sheetFormatPr defaultColWidth="9" defaultRowHeight="14.4" outlineLevelCol="7"/>
  <cols>
    <col min="3" max="3" width="15.287037037037" customWidth="1"/>
    <col min="4" max="4" width="23.1111111111111" customWidth="1"/>
    <col min="5" max="5" width="10.6388888888889" customWidth="1"/>
    <col min="6" max="6" width="25.5555555555556" customWidth="1"/>
    <col min="7" max="7" width="16.5555555555556" style="1" customWidth="1"/>
  </cols>
  <sheetData>
    <row r="1" ht="30" customHeight="1" spans="1:8">
      <c r="A1" s="2" t="s">
        <v>48</v>
      </c>
      <c r="B1" s="2"/>
      <c r="C1" s="2"/>
      <c r="D1" s="2"/>
      <c r="E1" s="2"/>
      <c r="F1" s="2"/>
      <c r="G1" s="2"/>
      <c r="H1" s="2"/>
    </row>
    <row r="2" ht="25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38</v>
      </c>
      <c r="G2" s="3" t="s">
        <v>7</v>
      </c>
      <c r="H2" s="3" t="s">
        <v>8</v>
      </c>
    </row>
    <row r="3" ht="25" customHeight="1" spans="1:8">
      <c r="A3" s="4" t="s">
        <v>9</v>
      </c>
      <c r="B3" s="4" t="s">
        <v>10</v>
      </c>
      <c r="C3" s="4" t="s">
        <v>10</v>
      </c>
      <c r="D3" s="5" t="s">
        <v>11</v>
      </c>
      <c r="E3" s="5" t="s">
        <v>12</v>
      </c>
      <c r="F3" s="5" t="s">
        <v>12</v>
      </c>
      <c r="G3" s="5" t="s">
        <v>13</v>
      </c>
      <c r="H3" s="5" t="s">
        <v>14</v>
      </c>
    </row>
    <row r="4" ht="60" customHeight="1" spans="1:8">
      <c r="A4" s="6" t="s">
        <v>49</v>
      </c>
      <c r="B4" s="7" t="s">
        <v>40</v>
      </c>
      <c r="C4" s="8" t="s">
        <v>41</v>
      </c>
      <c r="D4" s="8" t="s">
        <v>50</v>
      </c>
      <c r="E4" s="9" t="s">
        <v>51</v>
      </c>
      <c r="F4" s="10" t="s">
        <v>19</v>
      </c>
      <c r="G4" s="7" t="s">
        <v>43</v>
      </c>
      <c r="H4" s="8">
        <v>1</v>
      </c>
    </row>
    <row r="5" ht="60" customHeight="1" spans="1:8">
      <c r="A5" s="6" t="s">
        <v>52</v>
      </c>
      <c r="B5" s="11" t="s">
        <v>40</v>
      </c>
      <c r="C5" s="8" t="s">
        <v>41</v>
      </c>
      <c r="D5" s="8" t="s">
        <v>53</v>
      </c>
      <c r="E5" s="12"/>
      <c r="F5" s="10" t="s">
        <v>19</v>
      </c>
      <c r="G5" s="11" t="s">
        <v>43</v>
      </c>
      <c r="H5" s="8">
        <v>1</v>
      </c>
    </row>
    <row r="6" ht="60" customHeight="1" spans="1:8">
      <c r="A6" s="6" t="s">
        <v>54</v>
      </c>
      <c r="B6" s="11" t="s">
        <v>55</v>
      </c>
      <c r="C6" s="8" t="s">
        <v>41</v>
      </c>
      <c r="D6" s="8" t="s">
        <v>53</v>
      </c>
      <c r="E6" s="13" t="str">
        <f>_xlfn.DISPIMG("ID_0162140056EA4DB5AA68444046EB5AC3",1)</f>
        <v>=DISPIMG("ID_0162140056EA4DB5AA68444046EB5AC3",1)</v>
      </c>
      <c r="F6" s="10" t="s">
        <v>19</v>
      </c>
      <c r="G6" s="11" t="s">
        <v>56</v>
      </c>
      <c r="H6" s="8">
        <v>1</v>
      </c>
    </row>
    <row r="7" ht="60" customHeight="1"/>
    <row r="8" ht="60" customHeight="1"/>
    <row r="9" ht="60" customHeight="1"/>
    <row r="10" ht="60" customHeight="1"/>
    <row r="11" ht="60" customHeight="1"/>
    <row r="12" ht="60" customHeight="1"/>
    <row r="13" ht="60" customHeight="1"/>
  </sheetData>
  <mergeCells count="1">
    <mergeCell ref="A1:H1"/>
  </mergeCells>
  <printOptions horizontalCentered="1"/>
  <pageMargins left="0.751388888888889" right="0.751388888888889" top="1" bottom="1" header="0.5" footer="0.5"/>
  <pageSetup paperSize="9" scale="80" orientation="portrait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销售中心及会所</vt:lpstr>
      <vt:lpstr>物业用房</vt:lpstr>
      <vt:lpstr>架空层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</dc:creator>
  <cp:lastModifiedBy>WPS_709794405</cp:lastModifiedBy>
  <dcterms:created xsi:type="dcterms:W3CDTF">2023-07-14T05:32:00Z</dcterms:created>
  <dcterms:modified xsi:type="dcterms:W3CDTF">2023-12-19T09:19:28Z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4192D41F6002440F91C13066E4989597_13</vt:lpwstr>
  </property>
  <property fmtid="{D5CDD505-2E9C-101B-9397-08002B2CF9AE}" pid="3" name="KSOProductBuildVer">
    <vt:lpwstr>2052-12.1.0.15990</vt:lpwstr>
  </property>
</Properties>
</file>