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Users\User\Desktop\空调二次提疑\"/>
    </mc:Choice>
  </mc:AlternateContent>
  <xr:revisionPtr revIDLastSave="0" documentId="13_ncr:1_{DF2347C7-8826-4B84-B768-27855A5FC729}" xr6:coauthVersionLast="47" xr6:coauthVersionMax="47" xr10:uidLastSave="{00000000-0000-0000-0000-000000000000}"/>
  <bookViews>
    <workbookView xWindow="-108" yWindow="-108" windowWidth="23256" windowHeight="12576" tabRatio="835" firstSheet="1" activeTab="2" xr2:uid="{00000000-000D-0000-FFFF-FFFF00000000}"/>
  </bookViews>
  <sheets>
    <sheet name="清单编制说明" sheetId="5" r:id="rId1"/>
    <sheet name="总价汇总" sheetId="9" r:id="rId2"/>
    <sheet name="1-1户式中央空调设备报价清单" sheetId="1" r:id="rId3"/>
    <sheet name="住宅用多联机报价汇总" sheetId="6" r:id="rId4"/>
    <sheet name="1-2户式中央空调安装材料报价清单 " sheetId="4" r:id="rId5"/>
    <sheet name="安装材料费用报价汇总" sheetId="7" r:id="rId6"/>
    <sheet name="1-3户式中央空调选配件报价清单" sheetId="8" r:id="rId7"/>
  </sheets>
  <definedNames>
    <definedName name="_xlnm._FilterDatabase" localSheetId="2" hidden="1">'1-1户式中央空调设备报价清单'!$A$3:$S$74</definedName>
    <definedName name="_xlnm.Print_Area" localSheetId="2">'1-1户式中央空调设备报价清单'!$A$1:$WUT$75</definedName>
    <definedName name="_xlnm.Print_Area" localSheetId="4">'1-2户式中央空调安装材料报价清单 '!$A$1:$J$92</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6" l="1"/>
  <c r="D26" i="6" l="1"/>
  <c r="D25" i="6"/>
  <c r="D24" i="6"/>
  <c r="D23" i="6"/>
  <c r="D22" i="6"/>
  <c r="D21" i="6"/>
  <c r="D20" i="6"/>
  <c r="D19" i="6"/>
  <c r="D18" i="6"/>
  <c r="D17" i="6"/>
  <c r="D16" i="6"/>
  <c r="D15" i="6"/>
  <c r="D14" i="6"/>
  <c r="D12" i="6"/>
  <c r="D11" i="6"/>
  <c r="D10" i="6"/>
  <c r="D9" i="6"/>
  <c r="D8" i="6"/>
  <c r="D7" i="6"/>
  <c r="D6" i="6"/>
  <c r="D5" i="6"/>
  <c r="D4" i="6"/>
  <c r="D3" i="6"/>
  <c r="D2" i="6"/>
  <c r="H73" i="4"/>
  <c r="H74" i="4"/>
  <c r="H75" i="4"/>
  <c r="H76" i="4"/>
  <c r="H77" i="4"/>
  <c r="H78" i="4"/>
  <c r="H79" i="4"/>
  <c r="H80" i="4"/>
  <c r="H81" i="4"/>
  <c r="H82" i="4"/>
  <c r="H72" i="4"/>
  <c r="H69" i="4"/>
  <c r="H70" i="4"/>
  <c r="H68" i="4"/>
  <c r="H63" i="4"/>
  <c r="H64" i="4"/>
  <c r="H65" i="4"/>
  <c r="H66" i="4"/>
  <c r="H62" i="4"/>
  <c r="H40" i="4"/>
  <c r="H41" i="4"/>
  <c r="H42" i="4"/>
  <c r="H43" i="4"/>
  <c r="H44" i="4"/>
  <c r="H45" i="4"/>
  <c r="H46" i="4"/>
  <c r="H47" i="4"/>
  <c r="H48" i="4"/>
  <c r="H49" i="4"/>
  <c r="H50" i="4"/>
  <c r="H51" i="4"/>
  <c r="H52" i="4"/>
  <c r="H53" i="4"/>
  <c r="H54" i="4"/>
  <c r="H55" i="4"/>
  <c r="H56" i="4"/>
  <c r="H57" i="4"/>
  <c r="H58" i="4"/>
  <c r="H59" i="4"/>
  <c r="H60" i="4"/>
  <c r="H39" i="4"/>
  <c r="H29" i="4"/>
  <c r="H30" i="4"/>
  <c r="H31" i="4"/>
  <c r="H32" i="4"/>
  <c r="H33" i="4"/>
  <c r="H34" i="4"/>
  <c r="H35" i="4"/>
  <c r="H36" i="4"/>
  <c r="H37" i="4"/>
  <c r="H28" i="4"/>
  <c r="H20" i="4"/>
  <c r="H21" i="4"/>
  <c r="H22" i="4"/>
  <c r="H23" i="4"/>
  <c r="H24" i="4"/>
  <c r="H25" i="4"/>
  <c r="H26" i="4"/>
  <c r="H5" i="4"/>
  <c r="H6" i="4"/>
  <c r="H7" i="4"/>
  <c r="H8" i="4"/>
  <c r="H9" i="4"/>
  <c r="H10" i="4"/>
  <c r="H11" i="4"/>
  <c r="H12" i="4"/>
  <c r="H13" i="4"/>
  <c r="H14" i="4"/>
  <c r="H15" i="4"/>
  <c r="H16" i="4"/>
  <c r="H17" i="4"/>
  <c r="H18" i="4"/>
  <c r="H19" i="4"/>
  <c r="H4" i="4"/>
  <c r="K73" i="7"/>
  <c r="K74" i="7"/>
  <c r="K75" i="7"/>
  <c r="K76" i="7"/>
  <c r="H21" i="7" l="1"/>
  <c r="H11" i="7"/>
  <c r="H82" i="7" l="1"/>
  <c r="H77" i="7"/>
  <c r="K77" i="7" s="1"/>
  <c r="H72" i="7"/>
  <c r="H65" i="7"/>
  <c r="H64" i="7"/>
  <c r="H62" i="7"/>
  <c r="H58" i="7"/>
  <c r="H55" i="7"/>
  <c r="H52" i="7"/>
  <c r="H36" i="7"/>
  <c r="H35" i="7"/>
  <c r="H34" i="7"/>
  <c r="H33" i="7"/>
  <c r="H31" i="7"/>
  <c r="H30" i="7"/>
  <c r="H29" i="7"/>
  <c r="H28" i="7"/>
  <c r="H26" i="7"/>
  <c r="H22" i="7"/>
  <c r="H20" i="7"/>
  <c r="H19" i="7"/>
  <c r="H18" i="7"/>
  <c r="H17" i="7"/>
  <c r="H16" i="7"/>
  <c r="H12" i="7"/>
  <c r="H10" i="7"/>
  <c r="H9" i="7"/>
  <c r="H8" i="7"/>
  <c r="H7" i="7"/>
  <c r="H6" i="7"/>
  <c r="H4" i="7"/>
  <c r="G15" i="6"/>
  <c r="G16" i="6"/>
  <c r="G17" i="6"/>
  <c r="G18" i="6"/>
  <c r="G19" i="6"/>
  <c r="G20" i="6"/>
  <c r="G21" i="6"/>
  <c r="G22" i="6"/>
  <c r="G23" i="6"/>
  <c r="G24" i="6"/>
  <c r="G25" i="6"/>
  <c r="G26" i="6"/>
  <c r="G14" i="6"/>
  <c r="G3" i="6"/>
  <c r="G4" i="6"/>
  <c r="G5" i="6"/>
  <c r="G6" i="6"/>
  <c r="G7" i="6"/>
  <c r="G8" i="6"/>
  <c r="G9" i="6"/>
  <c r="G10" i="6"/>
  <c r="G11" i="6"/>
  <c r="G12" i="6"/>
  <c r="G2" i="6"/>
  <c r="K4" i="7" l="1"/>
  <c r="K5" i="7"/>
  <c r="K6" i="7"/>
  <c r="K7" i="7"/>
  <c r="K8" i="7"/>
  <c r="K9" i="7"/>
  <c r="K10" i="7"/>
  <c r="K11" i="7"/>
  <c r="K12" i="7"/>
  <c r="K13" i="7"/>
  <c r="K14" i="7"/>
  <c r="K15" i="7"/>
  <c r="K16" i="7"/>
  <c r="K17" i="7"/>
  <c r="K18" i="7"/>
  <c r="K19" i="7"/>
  <c r="K20" i="7"/>
  <c r="K21" i="7"/>
  <c r="K22" i="7"/>
  <c r="K23" i="7"/>
  <c r="K24" i="7"/>
  <c r="K25" i="7"/>
  <c r="K26" i="7"/>
  <c r="K28" i="7"/>
  <c r="K29" i="7"/>
  <c r="K30" i="7"/>
  <c r="K31" i="7"/>
  <c r="K32" i="7"/>
  <c r="K33" i="7"/>
  <c r="K34" i="7"/>
  <c r="K35" i="7"/>
  <c r="K36" i="7"/>
  <c r="K37" i="7"/>
  <c r="K52" i="7"/>
  <c r="K55" i="7"/>
  <c r="K58" i="7"/>
  <c r="K62" i="7"/>
  <c r="K63" i="7"/>
  <c r="K64" i="7"/>
  <c r="K65" i="7"/>
  <c r="K72" i="7"/>
  <c r="K82" i="7"/>
  <c r="K83" i="7" l="1"/>
  <c r="C4" i="9" s="1"/>
  <c r="J14" i="6"/>
  <c r="L14" i="6" s="1"/>
  <c r="J2" i="6"/>
  <c r="L2" i="6" s="1"/>
  <c r="K27" i="6" l="1"/>
  <c r="K28" i="6" l="1"/>
  <c r="L28" i="6" s="1"/>
  <c r="L13" i="6"/>
  <c r="L27" i="6" l="1"/>
  <c r="L29" i="6" s="1"/>
  <c r="C3" i="9" s="1"/>
  <c r="C5" i="9" s="1"/>
</calcChain>
</file>

<file path=xl/sharedStrings.xml><?xml version="1.0" encoding="utf-8"?>
<sst xmlns="http://schemas.openxmlformats.org/spreadsheetml/2006/main" count="907" uniqueCount="274">
  <si>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</si>
  <si>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</si>
  <si>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</si>
  <si>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</si>
  <si>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</si>
  <si>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</si>
  <si>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</si>
  <si>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</si>
  <si>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</si>
  <si>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</si>
  <si>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</si>
  <si>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</si>
  <si>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</si>
  <si>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</si>
  <si>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</si>
  <si>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</si>
  <si>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</si>
  <si>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</si>
  <si>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</si>
  <si>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</si>
  <si>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</si>
  <si>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</si>
  <si>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</si>
  <si>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</si>
  <si>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能效APF值</t>
  </si>
  <si>
    <t>制冷量
（KW）</t>
  </si>
  <si>
    <t>制热量
（KW）</t>
  </si>
  <si>
    <t>单风扇/双风扇</t>
  </si>
  <si>
    <t>税率（%）</t>
  </si>
  <si>
    <t>出厂配置标准</t>
  </si>
  <si>
    <t>类型</t>
  </si>
  <si>
    <t>能效等级</t>
  </si>
  <si>
    <t>否</t>
  </si>
  <si>
    <t>台</t>
  </si>
  <si>
    <t>变频</t>
  </si>
  <si>
    <t>大多联室外机</t>
  </si>
  <si>
    <t>小多联室内机</t>
  </si>
  <si>
    <t>薄型暗藏风管式（带泵）</t>
  </si>
  <si>
    <t>是</t>
  </si>
  <si>
    <t>厨房空调</t>
  </si>
  <si>
    <t>单面出风厨房空调</t>
  </si>
  <si>
    <t>暗藏式厨房空调</t>
  </si>
  <si>
    <t>全热交换器</t>
  </si>
  <si>
    <t>户式中央空调安装材料报价清单</t>
  </si>
  <si>
    <t>项目名称</t>
  </si>
  <si>
    <t>品牌范围</t>
  </si>
  <si>
    <t>材料单价
（A，元）</t>
  </si>
  <si>
    <t>材料安装单价（B，元）</t>
  </si>
  <si>
    <t>税率</t>
  </si>
  <si>
    <t>备注</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</si>
  <si>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</si>
  <si>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</si>
  <si>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</si>
  <si>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</si>
  <si>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</si>
  <si>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</si>
  <si>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</si>
  <si>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</si>
  <si>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</si>
  <si>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</si>
  <si>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</si>
  <si>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</si>
  <si>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</si>
  <si>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</si>
  <si>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</si>
  <si>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</si>
  <si>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</si>
  <si>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</si>
  <si>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</si>
  <si>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</si>
  <si>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</si>
  <si>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</si>
  <si>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</si>
  <si>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</si>
  <si>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</si>
  <si>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</si>
  <si>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</si>
  <si>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</si>
  <si>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</si>
  <si>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华美/世霸龙/神州/中嘉/赢胜/艾派斯/富瑞格同级</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</si>
  <si>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</si>
  <si>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</si>
  <si>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</si>
  <si>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</si>
  <si>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</si>
  <si>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</si>
  <si>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</si>
  <si>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</si>
  <si>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</si>
  <si>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</si>
  <si>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</si>
  <si>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</si>
  <si>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</si>
  <si>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</si>
  <si>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</si>
  <si>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</si>
  <si>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首钢/鞍钢/武钢/同级</t>
  </si>
  <si>
    <t>平方米</t>
  </si>
  <si>
    <t>0.6mm</t>
  </si>
  <si>
    <t>0.75mm</t>
  </si>
  <si>
    <t>1.0mm</t>
  </si>
  <si>
    <t>镀锌铁皮橡塑材料保温</t>
  </si>
  <si>
    <t>保温厚度20mm，B1级</t>
  </si>
  <si>
    <t>保温材料使用橡塑保温材料,注明材质、品牌，满足国家环保与消防要求。</t>
  </si>
  <si>
    <t>保温厚度25mm，B1级</t>
  </si>
  <si>
    <t>铝箔伸缩保温通风软管</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</si>
  <si>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</si>
  <si>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</si>
  <si>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</si>
  <si>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</si>
  <si>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</si>
  <si>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</si>
  <si>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</si>
  <si>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</si>
  <si>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</si>
  <si>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</si>
  <si>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</si>
  <si>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</si>
  <si>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</si>
  <si>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</si>
  <si>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</si>
  <si>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</si>
  <si>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</si>
  <si>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</si>
  <si>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</si>
  <si>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</si>
  <si>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</si>
  <si>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</si>
  <si>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</si>
  <si>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0.8mm</t>
  </si>
  <si>
    <t>门绞型回风口（带滤网）（ABS）</t>
  </si>
  <si>
    <t>单层百叶回风口（带滤网）（ABS）</t>
  </si>
  <si>
    <t>铝合金烤白漆防雨百叶</t>
  </si>
  <si>
    <t>RVVP-2×0.75
双芯多股屏蔽护套软线</t>
  </si>
  <si>
    <t>起帆/珠江/金牛/渝丰/成塑/讯道/野牛/西湖/红旗/中策/金成/同级</t>
  </si>
  <si>
    <t>空调信号线</t>
  </si>
  <si>
    <t>RVVP-2×1.0
双芯多股屏蔽护套软线</t>
  </si>
  <si>
    <t>UPVC绝缘电线套管</t>
  </si>
  <si>
    <t>Φ20</t>
  </si>
  <si>
    <t>Φ25</t>
  </si>
  <si>
    <t>外机镀锌钢支架</t>
  </si>
  <si>
    <t>请考虑不同规格的需求，综合考虑。</t>
  </si>
  <si>
    <t>外机的槽钢基础制作及安装</t>
  </si>
  <si>
    <t>10#槽钢</t>
  </si>
  <si>
    <t>内机角钢支吊架制作及安装</t>
  </si>
  <si>
    <t>4#角钢</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</si>
  <si>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</si>
  <si>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</si>
  <si>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</si>
  <si>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</si>
  <si>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</si>
  <si>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</si>
  <si>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</si>
  <si>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</si>
  <si>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</si>
  <si>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</si>
  <si>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</si>
  <si>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</si>
  <si>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</si>
  <si>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</si>
  <si>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室内外风机电机
（直流）</t>
    <phoneticPr fontId="15" type="noConversion"/>
  </si>
  <si>
    <t>室外压缩机电机
（直流）</t>
    <phoneticPr fontId="15" type="noConversion"/>
  </si>
  <si>
    <t>权重</t>
    <phoneticPr fontId="15" type="noConversion"/>
  </si>
  <si>
    <t>单向流新风</t>
    <phoneticPr fontId="15" type="noConversion"/>
  </si>
  <si>
    <t>新风系列</t>
    <phoneticPr fontId="15" type="noConversion"/>
  </si>
  <si>
    <t>大多联室内机</t>
    <phoneticPr fontId="15" type="noConversion"/>
  </si>
  <si>
    <t>一、VRV室外机</t>
    <phoneticPr fontId="15" type="noConversion"/>
  </si>
  <si>
    <t>二、VRV室内机</t>
    <phoneticPr fontId="15" type="noConversion"/>
  </si>
  <si>
    <t>三、厨房空调室内机（若无该产品系列可不报）</t>
    <phoneticPr fontId="15" type="noConversion"/>
  </si>
  <si>
    <t>四、新风产品</t>
    <phoneticPr fontId="15" type="noConversion"/>
  </si>
  <si>
    <t>小多联室外机</t>
    <phoneticPr fontId="15" type="noConversion"/>
  </si>
  <si>
    <t>侧出风</t>
    <phoneticPr fontId="15" type="noConversion"/>
  </si>
  <si>
    <t>顶出风</t>
    <phoneticPr fontId="15" type="noConversion"/>
  </si>
  <si>
    <t>中低静压风管
式（带泵）</t>
    <phoneticPr fontId="15" type="noConversion"/>
  </si>
  <si>
    <t>合计价格</t>
    <phoneticPr fontId="16" type="noConversion"/>
  </si>
  <si>
    <t>设备单价含税（元）</t>
    <phoneticPr fontId="16" type="noConversion"/>
  </si>
  <si>
    <t>薄型暗藏风管式（带泵）</t>
    <phoneticPr fontId="16" type="noConversion"/>
  </si>
  <si>
    <t>有线控制器</t>
    <phoneticPr fontId="16" type="noConversion"/>
  </si>
  <si>
    <t>室外机+室内机+有线控制器求和</t>
    <phoneticPr fontId="16" type="noConversion"/>
  </si>
  <si>
    <t>室内机合计</t>
    <phoneticPr fontId="16" type="noConversion"/>
  </si>
  <si>
    <t>室外机合计</t>
    <phoneticPr fontId="16" type="noConversion"/>
  </si>
  <si>
    <t>一、冷媒管道安装</t>
    <phoneticPr fontId="15" type="noConversion"/>
  </si>
  <si>
    <t>四、控制线路安装</t>
    <phoneticPr fontId="15" type="noConversion"/>
  </si>
  <si>
    <t>五、室外机支架及装饰盖管安装</t>
    <phoneticPr fontId="15" type="noConversion"/>
  </si>
  <si>
    <t>六、其他</t>
    <phoneticPr fontId="15" type="noConversion"/>
  </si>
  <si>
    <t>RVVP-2×1.5
双芯多股屏蔽护套软线</t>
    <phoneticPr fontId="15" type="noConversion"/>
  </si>
  <si>
    <t>DN75</t>
    <phoneticPr fontId="15" type="noConversion"/>
  </si>
  <si>
    <t>室内机吊装</t>
    <phoneticPr fontId="15" type="noConversion"/>
  </si>
  <si>
    <t>室内机吊筋打孔安装</t>
    <phoneticPr fontId="15" type="noConversion"/>
  </si>
  <si>
    <t>1、以上单价中冷媒铜管（不含分歧管）供应单价可依据项目合同签订时铜价市场变动情况进行调整，具体如下：</t>
    <phoneticPr fontId="18" type="noConversion"/>
  </si>
  <si>
    <t>（1）确定铜价波动系数：铜价波动系数=（签订项目合同时长江有色金属网（https://www.ccmn.cn/）长江现货1#铜均价-集采协议签订基准铜价）/集采协议基准铜价；其中：</t>
    <phoneticPr fontId="18" type="noConversion"/>
  </si>
  <si>
    <r>
      <t xml:space="preserve">   ①集采协议基准铜价为：</t>
    </r>
    <r>
      <rPr>
        <b/>
        <sz val="9"/>
        <color rgb="FFFF0000"/>
        <rFont val="微软雅黑"/>
        <family val="2"/>
        <charset val="134"/>
      </rPr>
      <t>68650元/吨，含税</t>
    </r>
    <r>
      <rPr>
        <sz val="9"/>
        <rFont val="微软雅黑"/>
        <family val="2"/>
        <charset val="134"/>
      </rPr>
      <t>；</t>
    </r>
    <phoneticPr fontId="18" type="noConversion"/>
  </si>
  <si>
    <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phoneticPr fontId="18" type="noConversion"/>
  </si>
  <si>
    <t xml:space="preserve">   ③具体项目合同施工过程中铜价不得调整。</t>
    <phoneticPr fontId="18" type="noConversion"/>
  </si>
  <si>
    <t>（2）当铜价波动系数在±5%(含5%）时铜管供应单价不做调整，波动系数超过±5%时，超过的部分按以下原则进行价格调整：</t>
    <phoneticPr fontId="18" type="noConversion"/>
  </si>
  <si>
    <t xml:space="preserve"> ① 调整后铜管供应单价（铜价涨价时）=协议铜管供应单价*[1+（铜价波动系数-5%）*80%]；</t>
    <phoneticPr fontId="18" type="noConversion"/>
  </si>
  <si>
    <t xml:space="preserve"> ② 调整后铜管供应单价（铜价降价时）=协议铜管供应单价*[1+（铜价波动系数+5%）*80%]；</t>
    <phoneticPr fontId="18" type="noConversion"/>
  </si>
  <si>
    <t xml:space="preserve"> ③ 80%为铜管供应综合单价中铜管主材所占平均价格百分比。</t>
    <phoneticPr fontId="18" type="noConversion"/>
  </si>
  <si>
    <t>综合单价</t>
    <phoneticPr fontId="16" type="noConversion"/>
  </si>
  <si>
    <t>合计安装费用</t>
    <phoneticPr fontId="15" type="noConversion"/>
  </si>
  <si>
    <t>室内机吊筋打孔安装</t>
  </si>
  <si>
    <t>室内机吊装</t>
  </si>
  <si>
    <t>三、风管安装</t>
    <phoneticPr fontId="15" type="noConversion"/>
  </si>
  <si>
    <t>二、排水管道安装</t>
    <phoneticPr fontId="15" type="noConversion"/>
  </si>
  <si>
    <t>集采协议基准铜价为：68650元/吨，含税</t>
    <phoneticPr fontId="15" type="noConversion"/>
  </si>
  <si>
    <t>含税总价</t>
    <phoneticPr fontId="15" type="noConversion"/>
  </si>
  <si>
    <t>安装材料综合单价含税
（A+B，元）</t>
    <phoneticPr fontId="15" type="noConversion"/>
  </si>
  <si>
    <t>暂估总数</t>
    <phoneticPr fontId="15" type="noConversion"/>
  </si>
  <si>
    <t>暂估数量</t>
    <phoneticPr fontId="15" type="noConversion"/>
  </si>
  <si>
    <t>中财/联塑/公元/伟星/日丰/康泰</t>
  </si>
  <si>
    <t>华美/世霸龙/神州/中嘉/赢胜/艾派斯/富瑞格同级</t>
    <phoneticPr fontId="22" type="noConversion"/>
  </si>
  <si>
    <t>户式中央空调招标清单编制及报价说明</t>
    <phoneticPr fontId="15" type="noConversion"/>
  </si>
  <si>
    <t>设备控制综合单价
（元）</t>
    <phoneticPr fontId="15" type="noConversion"/>
  </si>
  <si>
    <t>安装材料综合单价
（A+B，元）</t>
    <phoneticPr fontId="15" type="noConversion"/>
  </si>
  <si>
    <t>户式中央空调选配件报价清单</t>
  </si>
  <si>
    <t>品牌</t>
  </si>
  <si>
    <t>对应室外机系列/型号</t>
  </si>
  <si>
    <t>选配件综合单价（元）</t>
    <phoneticPr fontId="15" type="noConversion"/>
  </si>
  <si>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</si>
  <si>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</si>
  <si>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</si>
  <si>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</si>
  <si>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</si>
  <si>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</si>
  <si>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</si>
  <si>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</si>
  <si>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</si>
  <si>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</si>
  <si>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</si>
  <si>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</si>
  <si>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</si>
  <si>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</si>
  <si>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</si>
  <si>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</si>
  <si>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</si>
  <si>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</si>
  <si>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</si>
  <si>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</si>
  <si>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</si>
  <si>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</si>
  <si>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</si>
  <si>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</si>
  <si>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</si>
  <si>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</si>
  <si>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</si>
  <si>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</si>
  <si>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</si>
  <si>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</si>
  <si>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</si>
  <si>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</si>
  <si>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</si>
  <si>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</si>
  <si>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</si>
  <si>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</si>
  <si>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</si>
  <si>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</si>
  <si>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中财/联塑/公元/伟星/日丰同级</t>
    <phoneticPr fontId="15" type="noConversion"/>
  </si>
  <si>
    <t>Φ22.2（壁厚1.0mm）</t>
    <phoneticPr fontId="15" type="noConversion"/>
  </si>
  <si>
    <t>备注：厂家需填写有限控制器单价（红色标底部分），权重为用来计算综合单价，综合单价与合计价格将基于表格公式自动生成，不允许擅自调整公式。</t>
    <phoneticPr fontId="16" type="noConversion"/>
  </si>
  <si>
    <t>具体详见清单</t>
    <phoneticPr fontId="26" type="noConversion"/>
  </si>
  <si>
    <t>合计</t>
    <phoneticPr fontId="26" type="noConversion"/>
  </si>
  <si>
    <t>安装材料价格</t>
    <phoneticPr fontId="26" type="noConversion"/>
  </si>
  <si>
    <t>主机价格</t>
    <phoneticPr fontId="26" type="noConversion"/>
  </si>
  <si>
    <t>备注</t>
    <phoneticPr fontId="26" type="noConversion"/>
  </si>
  <si>
    <t>合计（元）</t>
    <phoneticPr fontId="26" type="noConversion"/>
  </si>
  <si>
    <t>分项</t>
    <phoneticPr fontId="26" type="noConversion"/>
  </si>
  <si>
    <t>序号</t>
    <phoneticPr fontId="26" type="noConversion"/>
  </si>
  <si>
    <t>③ 80%为铜管供应综合单价中铜管主材所占平均价格百分比。</t>
    <phoneticPr fontId="15" type="noConversion"/>
  </si>
  <si>
    <t>2、各家单位需填写材料单价和材料安装单价（红色标底部分）。</t>
    <phoneticPr fontId="15" type="noConversion"/>
  </si>
  <si>
    <t>是</t>
    <phoneticPr fontId="15" type="noConversion"/>
  </si>
  <si>
    <r>
      <t xml:space="preserve">侧出风
</t>
    </r>
    <r>
      <rPr>
        <sz val="8"/>
        <color rgb="FFFF0000"/>
        <rFont val="微软雅黑"/>
        <family val="2"/>
        <charset val="134"/>
      </rPr>
      <t>（备注：若无侧出风产品，可以顶出风代替）</t>
    </r>
    <phoneticPr fontId="15" type="noConversion"/>
  </si>
  <si>
    <t>空调综合总价(A)</t>
    <phoneticPr fontId="26" type="noConversion"/>
  </si>
  <si>
    <t>能效等级</t>
    <phoneticPr fontId="15" type="noConversion"/>
  </si>
  <si>
    <t>备注：各家单位需填写红色标底部分，指标要求为底线要求，如部分产品制冷量和制热量确实无法满足指标要求，允许最大负偏差不超过指标要求的5%</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</si>
</sst>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 "/>
    <numFmt numFmtId="178" formatCode="0.00;_尀"/>
    <numFmt numFmtId="179" formatCode="0.0_ "/>
    <numFmt numFmtId="180" formatCode="General&quot;CMH&quot;"/>
    <numFmt numFmtId="181" formatCode="0.0%"/>
  </numFmts>
  <fonts count="29" x14ac:knownFonts="1">
    <font>
      <sz val="11"/>
      <color theme="1"/>
      <name val="宋体"/>
      <charset val="134"/>
      <scheme val="minor"/>
    </font>
    <font>
      <sz val="11"/>
      <color theme="1"/>
      <name val="宋体"/>
      <family val="2"/>
      <scheme val="minor"/>
    </font>
    <font>
      <sz val="11"/>
      <color theme="1"/>
      <name val="宋体"/>
      <family val="2"/>
      <scheme val="minor"/>
    </font>
    <font>
      <sz val="8"/>
      <color indexed="8"/>
      <name val="微软雅黑"/>
      <family val="2"/>
      <charset val="134"/>
    </font>
    <font>
      <b/>
      <sz val="8"/>
      <color indexed="8"/>
      <name val="微软雅黑"/>
      <family val="2"/>
      <charset val="134"/>
    </font>
    <font>
      <sz val="8"/>
      <color theme="1"/>
      <name val="微软雅黑"/>
      <family val="2"/>
      <charset val="134"/>
    </font>
    <font>
      <b/>
      <sz val="8"/>
      <name val="微软雅黑"/>
      <family val="2"/>
      <charset val="134"/>
    </font>
    <font>
      <sz val="8"/>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scheme val="minor"/>
    </font>
    <font>
      <sz val="9"/>
      <name val="宋体"/>
      <family val="3"/>
      <charset val="134"/>
      <scheme val="minor"/>
    </font>
    <font>
      <sz val="9"/>
      <name val="微软雅黑"/>
      <family val="2"/>
      <charset val="134"/>
    </font>
    <font>
      <sz val="9"/>
      <name val="宋体"/>
      <family val="3"/>
      <charset val="134"/>
    </font>
    <font>
      <sz val="12"/>
      <name val="微软雅黑"/>
      <family val="2"/>
      <charset val="134"/>
    </font>
    <font>
      <b/>
      <sz val="9"/>
      <color rgb="FFFF0000"/>
      <name val="微软雅黑"/>
      <family val="2"/>
      <charset val="134"/>
    </font>
    <font>
      <sz val="9"/>
      <color rgb="FFFF0000"/>
      <name val="微软雅黑"/>
      <family val="2"/>
      <charset val="134"/>
    </font>
    <font>
      <sz val="9"/>
      <name val="宋体"/>
      <family val="3"/>
      <charset val="134"/>
      <scheme val="minor"/>
    </font>
    <font>
      <b/>
      <sz val="11"/>
      <color theme="1"/>
      <name val="微软雅黑"/>
      <family val="2"/>
      <charset val="134"/>
    </font>
    <font>
      <b/>
      <sz val="8"/>
      <color theme="1"/>
      <name val="微软雅黑"/>
      <family val="2"/>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8">
    <xf numFmtId="0" fontId="0" fillId="0" borderId="0"/>
    <xf numFmtId="0" fontId="13" fillId="0" borderId="0">
      <alignment vertical="center"/>
    </xf>
    <xf numFmtId="9" fontId="12" fillId="0" borderId="0" applyFont="0" applyFill="0" applyBorder="0" applyAlignment="0" applyProtection="0">
      <alignment vertical="center"/>
    </xf>
    <xf numFmtId="0" fontId="14" fillId="0" borderId="0">
      <alignment vertical="center"/>
    </xf>
    <xf numFmtId="0" fontId="13" fillId="0" borderId="0">
      <alignment vertical="center"/>
    </xf>
    <xf numFmtId="0" fontId="14" fillId="0" borderId="0" applyBorder="0">
      <alignment vertical="center"/>
    </xf>
    <xf numFmtId="0" fontId="12" fillId="0" borderId="0"/>
    <xf numFmtId="0" fontId="12" fillId="0" borderId="0"/>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2" fillId="0" borderId="0"/>
    <xf numFmtId="9" fontId="2"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25" fillId="0" borderId="0">
      <alignment vertical="center"/>
    </xf>
  </cellStyleXfs>
  <cellXfs count="232">
    <xf numFmtId="0" fontId="0" fillId="0" borderId="0" xfId="0"/>
    <xf numFmtId="0" fontId="5" fillId="0" borderId="0" xfId="0" applyFont="1" applyAlignment="1">
      <alignment vertical="center"/>
    </xf>
    <xf numFmtId="0" fontId="6" fillId="0" borderId="2" xfId="0" applyFont="1" applyBorder="1" applyAlignment="1">
      <alignment horizontal="center" vertical="center" wrapText="1"/>
    </xf>
    <xf numFmtId="0" fontId="3"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11" applyFont="1" applyBorder="1" applyAlignment="1">
      <alignment horizontal="left" vertical="center" wrapText="1"/>
    </xf>
    <xf numFmtId="0" fontId="3" fillId="0" borderId="4" xfId="11" applyFont="1" applyBorder="1" applyAlignment="1">
      <alignment vertical="center" wrapText="1"/>
    </xf>
    <xf numFmtId="0" fontId="7" fillId="0" borderId="4" xfId="0" applyFont="1" applyBorder="1" applyAlignment="1">
      <alignment horizontal="center" vertical="center"/>
    </xf>
    <xf numFmtId="0" fontId="3"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wrapText="1"/>
    </xf>
    <xf numFmtId="2" fontId="7" fillId="0" borderId="15" xfId="4" applyNumberFormat="1" applyFont="1" applyBorder="1" applyAlignment="1" applyProtection="1">
      <alignment horizontal="right" vertical="center"/>
      <protection locked="0"/>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3" borderId="3" xfId="5"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5" xfId="3" applyFont="1" applyFill="1" applyBorder="1" applyAlignment="1">
      <alignment horizontal="left" vertical="center" wrapText="1"/>
    </xf>
    <xf numFmtId="0" fontId="11" fillId="0" borderId="4" xfId="0" applyFont="1" applyBorder="1" applyAlignment="1">
      <alignment horizontal="left" vertical="center" wrapText="1"/>
    </xf>
    <xf numFmtId="0" fontId="7"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179" fontId="7" fillId="0" borderId="4" xfId="0" applyNumberFormat="1" applyFont="1" applyBorder="1" applyAlignment="1" applyProtection="1">
      <alignment horizontal="center" vertical="center" wrapText="1"/>
      <protection locked="0"/>
    </xf>
    <xf numFmtId="179" fontId="7" fillId="0" borderId="4" xfId="9" applyNumberFormat="1" applyFont="1" applyBorder="1" applyAlignment="1">
      <alignment horizontal="center" vertical="center"/>
    </xf>
    <xf numFmtId="2" fontId="7" fillId="0" borderId="15" xfId="4" applyNumberFormat="1" applyFont="1" applyBorder="1" applyAlignment="1" applyProtection="1">
      <alignment horizontal="center" vertical="center"/>
      <protection locked="0"/>
    </xf>
    <xf numFmtId="180" fontId="7" fillId="0" borderId="4" xfId="1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9" fontId="7" fillId="0" borderId="4" xfId="2"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0" borderId="4" xfId="0" applyFont="1" applyBorder="1" applyAlignment="1" applyProtection="1">
      <alignment vertical="center" wrapText="1"/>
      <protection locked="0"/>
    </xf>
    <xf numFmtId="0" fontId="7" fillId="0" borderId="0" xfId="0" applyFont="1" applyAlignment="1">
      <alignment vertical="center"/>
    </xf>
    <xf numFmtId="0" fontId="7" fillId="0" borderId="0" xfId="0" applyFont="1" applyAlignment="1">
      <alignment horizontal="left" vertical="center"/>
    </xf>
    <xf numFmtId="9" fontId="7" fillId="0" borderId="0" xfId="2" applyFont="1" applyFill="1" applyAlignment="1">
      <alignment horizontal="center" vertical="center"/>
    </xf>
    <xf numFmtId="9" fontId="7" fillId="0" borderId="0" xfId="2" applyFont="1" applyFill="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181" fontId="7"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wrapText="1"/>
    </xf>
    <xf numFmtId="9" fontId="5" fillId="0" borderId="0" xfId="2" applyFont="1" applyFill="1" applyAlignment="1">
      <alignment horizontal="center" vertical="center"/>
    </xf>
    <xf numFmtId="0" fontId="5" fillId="0" borderId="0" xfId="0" applyFont="1" applyAlignment="1">
      <alignment vertical="center" wrapText="1"/>
    </xf>
    <xf numFmtId="0" fontId="19" fillId="0" borderId="0" xfId="0" applyFont="1" applyAlignment="1">
      <alignment vertical="center"/>
    </xf>
    <xf numFmtId="176" fontId="6" fillId="0" borderId="2"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0" fillId="0" borderId="0" xfId="0" applyNumberFormat="1"/>
    <xf numFmtId="0" fontId="5" fillId="0" borderId="0" xfId="15" applyFont="1" applyAlignment="1">
      <alignment vertical="center"/>
    </xf>
    <xf numFmtId="0" fontId="5" fillId="0" borderId="0" xfId="15" applyFont="1" applyAlignment="1">
      <alignment vertical="center" wrapText="1"/>
    </xf>
    <xf numFmtId="0" fontId="5" fillId="0" borderId="0" xfId="16" applyNumberFormat="1" applyFont="1" applyFill="1" applyAlignment="1">
      <alignment horizontal="center" vertical="center"/>
    </xf>
    <xf numFmtId="9" fontId="5" fillId="0" borderId="0" xfId="16" applyFont="1" applyFill="1" applyAlignment="1">
      <alignment horizontal="center" vertical="center"/>
    </xf>
    <xf numFmtId="177" fontId="5" fillId="0" borderId="0" xfId="15" applyNumberFormat="1" applyFont="1" applyAlignment="1">
      <alignment vertical="center"/>
    </xf>
    <xf numFmtId="0" fontId="5" fillId="0" borderId="0" xfId="15" applyFont="1" applyAlignment="1">
      <alignment horizontal="left" vertical="center" wrapText="1"/>
    </xf>
    <xf numFmtId="0" fontId="19" fillId="0" borderId="0" xfId="15" applyFont="1" applyAlignment="1">
      <alignment vertical="center"/>
    </xf>
    <xf numFmtId="0" fontId="23" fillId="0" borderId="0" xfId="15" applyFont="1" applyAlignment="1">
      <alignment vertical="center"/>
    </xf>
    <xf numFmtId="177" fontId="7" fillId="0" borderId="4" xfId="15" applyNumberFormat="1" applyFont="1" applyBorder="1" applyAlignment="1">
      <alignment vertical="center"/>
    </xf>
    <xf numFmtId="0" fontId="7" fillId="0" borderId="4" xfId="15" applyFont="1" applyBorder="1" applyAlignment="1">
      <alignment horizontal="center" vertical="center"/>
    </xf>
    <xf numFmtId="0" fontId="3" fillId="0" borderId="4" xfId="15" applyFont="1" applyBorder="1" applyAlignment="1">
      <alignment horizontal="left" vertical="center" wrapText="1"/>
    </xf>
    <xf numFmtId="0" fontId="3" fillId="0" borderId="4" xfId="15" applyFont="1" applyBorder="1" applyAlignment="1">
      <alignment horizontal="center" vertical="center" wrapText="1"/>
    </xf>
    <xf numFmtId="0" fontId="7" fillId="0" borderId="4" xfId="15" applyFont="1" applyBorder="1" applyAlignment="1" applyProtection="1">
      <alignment horizontal="center" vertical="center" wrapText="1"/>
      <protection locked="0"/>
    </xf>
    <xf numFmtId="0" fontId="5" fillId="0" borderId="4" xfId="15" applyFont="1" applyBorder="1" applyAlignment="1">
      <alignment horizontal="left" vertical="center" wrapText="1"/>
    </xf>
    <xf numFmtId="0" fontId="5" fillId="0" borderId="4" xfId="15" applyFont="1" applyBorder="1" applyAlignment="1">
      <alignment horizontal="center" vertical="center"/>
    </xf>
    <xf numFmtId="0" fontId="7" fillId="0" borderId="4" xfId="15" applyFont="1" applyBorder="1" applyAlignment="1">
      <alignment horizontal="center" vertical="center" wrapText="1"/>
    </xf>
    <xf numFmtId="0" fontId="7" fillId="0" borderId="4" xfId="15" applyFont="1" applyBorder="1" applyAlignment="1">
      <alignment vertical="center"/>
    </xf>
    <xf numFmtId="0" fontId="3" fillId="0" borderId="4" xfId="15" applyFont="1" applyBorder="1" applyAlignment="1">
      <alignment horizontal="left" vertical="center"/>
    </xf>
    <xf numFmtId="0" fontId="3" fillId="0" borderId="4" xfId="15" applyFont="1" applyBorder="1" applyAlignment="1">
      <alignment horizontal="center" vertical="center"/>
    </xf>
    <xf numFmtId="177" fontId="5" fillId="2" borderId="4" xfId="0" applyNumberFormat="1" applyFont="1" applyFill="1" applyBorder="1" applyAlignment="1" applyProtection="1">
      <alignment horizontal="center" vertical="center" wrapText="1"/>
      <protection locked="0"/>
    </xf>
    <xf numFmtId="177" fontId="5" fillId="2" borderId="0" xfId="0" applyNumberFormat="1" applyFont="1" applyFill="1" applyAlignment="1">
      <alignment horizontal="center" vertical="center"/>
    </xf>
    <xf numFmtId="0" fontId="24" fillId="2" borderId="2" xfId="0" applyFont="1" applyFill="1" applyBorder="1" applyAlignment="1">
      <alignment horizontal="center" vertical="center" wrapText="1"/>
    </xf>
    <xf numFmtId="0" fontId="12" fillId="2" borderId="0" xfId="0" applyFont="1" applyFill="1"/>
    <xf numFmtId="177" fontId="7" fillId="0" borderId="4" xfId="0" applyNumberFormat="1" applyFont="1" applyBorder="1" applyAlignment="1">
      <alignment horizontal="center" vertical="center"/>
    </xf>
    <xf numFmtId="177" fontId="5" fillId="0" borderId="0" xfId="0" applyNumberFormat="1" applyFont="1" applyAlignment="1">
      <alignment horizontal="center" vertical="center"/>
    </xf>
    <xf numFmtId="177" fontId="7" fillId="0" borderId="4" xfId="15" applyNumberFormat="1" applyFont="1" applyBorder="1" applyAlignment="1">
      <alignment horizontal="center" vertical="center"/>
    </xf>
    <xf numFmtId="177" fontId="5" fillId="0" borderId="0" xfId="15" applyNumberFormat="1" applyFont="1" applyAlignment="1">
      <alignment horizontal="center"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vertical="center" wrapText="1"/>
    </xf>
    <xf numFmtId="0" fontId="3" fillId="0" borderId="4" xfId="0" applyFont="1" applyBorder="1" applyAlignment="1" applyProtection="1">
      <alignment vertical="center" wrapText="1"/>
      <protection locked="0"/>
    </xf>
    <xf numFmtId="0" fontId="3" fillId="0" borderId="0" xfId="0" applyFont="1" applyAlignment="1">
      <alignment horizontal="center" vertical="center" wrapText="1"/>
    </xf>
    <xf numFmtId="0" fontId="3" fillId="0" borderId="0" xfId="0" applyFont="1" applyAlignment="1">
      <alignment vertical="center" wrapText="1"/>
    </xf>
    <xf numFmtId="177" fontId="3" fillId="0" borderId="0" xfId="0" applyNumberFormat="1" applyFont="1" applyAlignment="1">
      <alignment horizontal="center" vertical="center" wrapText="1"/>
    </xf>
    <xf numFmtId="9" fontId="3" fillId="0" borderId="0" xfId="2" applyFont="1" applyAlignment="1">
      <alignment horizontal="center" vertical="center" wrapText="1"/>
    </xf>
    <xf numFmtId="9" fontId="4" fillId="0" borderId="4" xfId="2" applyFont="1" applyFill="1" applyBorder="1" applyAlignment="1">
      <alignment horizontal="center" vertical="center" wrapText="1"/>
    </xf>
    <xf numFmtId="4" fontId="4" fillId="0" borderId="4" xfId="0" applyNumberFormat="1" applyFont="1" applyBorder="1" applyAlignment="1">
      <alignment horizontal="center" vertical="center" wrapText="1"/>
    </xf>
    <xf numFmtId="9" fontId="3" fillId="0" borderId="4" xfId="2" applyFont="1" applyFill="1" applyBorder="1" applyAlignment="1" applyProtection="1">
      <alignment horizontal="center" vertical="center" wrapText="1"/>
      <protection locked="0"/>
    </xf>
    <xf numFmtId="4" fontId="3" fillId="0" borderId="4" xfId="0" applyNumberFormat="1" applyFont="1" applyBorder="1" applyAlignment="1" applyProtection="1">
      <alignment vertical="center" wrapText="1"/>
      <protection locked="0"/>
    </xf>
    <xf numFmtId="177" fontId="3" fillId="0" borderId="4" xfId="0" applyNumberFormat="1" applyFont="1" applyBorder="1" applyAlignment="1" applyProtection="1">
      <alignment horizontal="center" vertical="center" wrapText="1"/>
      <protection locked="0"/>
    </xf>
    <xf numFmtId="0" fontId="3" fillId="2" borderId="4" xfId="0" applyFont="1" applyFill="1" applyBorder="1" applyAlignment="1" applyProtection="1">
      <alignment horizontal="left" vertical="center" wrapText="1"/>
      <protection locked="0"/>
    </xf>
    <xf numFmtId="176" fontId="7" fillId="0" borderId="4" xfId="0" applyNumberFormat="1" applyFont="1" applyBorder="1" applyAlignment="1">
      <alignment horizontal="center" vertical="center"/>
    </xf>
    <xf numFmtId="4" fontId="7" fillId="0" borderId="4" xfId="0" applyNumberFormat="1" applyFont="1" applyBorder="1" applyAlignment="1" applyProtection="1">
      <alignment horizontal="center" vertical="center" wrapText="1"/>
      <protection locked="0"/>
    </xf>
    <xf numFmtId="4" fontId="7" fillId="0" borderId="4" xfId="0" applyNumberFormat="1" applyFont="1" applyBorder="1" applyAlignment="1" applyProtection="1">
      <alignment horizontal="left" vertical="center" wrapText="1"/>
      <protection locked="0"/>
    </xf>
    <xf numFmtId="178" fontId="3" fillId="0" borderId="4"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9" fontId="6" fillId="0" borderId="4" xfId="2"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7" fillId="0" borderId="4" xfId="15" applyFont="1" applyBorder="1" applyAlignment="1">
      <alignment horizontal="left" vertical="center" wrapText="1"/>
    </xf>
    <xf numFmtId="0" fontId="3" fillId="0" borderId="4" xfId="15" applyFont="1" applyBorder="1" applyAlignment="1">
      <alignment vertical="center" wrapText="1"/>
    </xf>
    <xf numFmtId="0" fontId="7" fillId="0" borderId="4" xfId="15" applyFont="1" applyBorder="1" applyAlignment="1">
      <alignment vertical="center" wrapText="1"/>
    </xf>
    <xf numFmtId="0" fontId="4"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2" fontId="7" fillId="4" borderId="4" xfId="4" applyNumberFormat="1" applyFont="1" applyFill="1" applyBorder="1" applyAlignment="1" applyProtection="1">
      <alignment horizontal="right" vertical="center"/>
      <protection locked="0"/>
    </xf>
    <xf numFmtId="0" fontId="7" fillId="4" borderId="4" xfId="0" applyFont="1" applyFill="1" applyBorder="1" applyAlignment="1" applyProtection="1">
      <alignment vertical="center" wrapText="1"/>
      <protection locked="0"/>
    </xf>
    <xf numFmtId="0" fontId="7" fillId="4" borderId="4" xfId="0" applyFont="1" applyFill="1" applyBorder="1" applyAlignment="1">
      <alignment horizontal="center" vertical="center"/>
    </xf>
    <xf numFmtId="0" fontId="7" fillId="4" borderId="4" xfId="0" applyFont="1" applyFill="1" applyBorder="1" applyAlignment="1">
      <alignment vertical="center"/>
    </xf>
    <xf numFmtId="177" fontId="5" fillId="4" borderId="4" xfId="0" applyNumberFormat="1" applyFont="1" applyFill="1" applyBorder="1" applyAlignment="1" applyProtection="1">
      <alignment horizontal="center" vertical="center" wrapText="1"/>
      <protection locked="0"/>
    </xf>
    <xf numFmtId="0" fontId="7" fillId="0" borderId="7" xfId="0" applyFont="1" applyBorder="1" applyAlignment="1">
      <alignment horizontal="center" vertical="center" wrapText="1"/>
    </xf>
    <xf numFmtId="177" fontId="5" fillId="4" borderId="6" xfId="0" applyNumberFormat="1" applyFont="1" applyFill="1" applyBorder="1" applyAlignment="1" applyProtection="1">
      <alignment horizontal="center" vertical="center" wrapText="1"/>
      <protection locked="0"/>
    </xf>
    <xf numFmtId="0" fontId="6" fillId="0" borderId="4" xfId="0" applyFont="1" applyBorder="1" applyAlignment="1">
      <alignment horizontal="center" vertical="center"/>
    </xf>
    <xf numFmtId="0" fontId="4" fillId="0" borderId="4" xfId="0" applyFont="1" applyBorder="1" applyAlignment="1">
      <alignment horizontal="center" vertical="center"/>
    </xf>
    <xf numFmtId="177" fontId="6" fillId="0" borderId="4" xfId="15" applyNumberFormat="1" applyFont="1" applyBorder="1" applyAlignment="1">
      <alignment horizontal="center" vertical="center" wrapText="1"/>
    </xf>
    <xf numFmtId="177" fontId="24" fillId="2"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9" fontId="7" fillId="0" borderId="4" xfId="2" applyFont="1" applyFill="1" applyBorder="1" applyAlignment="1">
      <alignment horizontal="center" vertical="center"/>
    </xf>
    <xf numFmtId="4" fontId="7" fillId="0" borderId="4" xfId="0" applyNumberFormat="1" applyFont="1" applyBorder="1" applyAlignment="1" applyProtection="1">
      <alignment vertical="center" wrapText="1"/>
      <protection locked="0"/>
    </xf>
    <xf numFmtId="0" fontId="6" fillId="0" borderId="4" xfId="15" applyFont="1" applyBorder="1" applyAlignment="1">
      <alignment horizontal="center" vertical="center"/>
    </xf>
    <xf numFmtId="0" fontId="4" fillId="0" borderId="4" xfId="15" applyFont="1" applyBorder="1" applyAlignment="1">
      <alignment horizontal="center" vertical="center"/>
    </xf>
    <xf numFmtId="0" fontId="6" fillId="0" borderId="4" xfId="15" applyFont="1" applyBorder="1" applyAlignment="1">
      <alignment horizontal="center" vertical="center" wrapText="1"/>
    </xf>
    <xf numFmtId="9" fontId="6" fillId="0" borderId="4" xfId="16" applyFont="1" applyFill="1" applyBorder="1" applyAlignment="1">
      <alignment horizontal="center" vertical="center" wrapText="1"/>
    </xf>
    <xf numFmtId="0" fontId="6" fillId="0" borderId="4" xfId="16" applyNumberFormat="1" applyFont="1" applyFill="1" applyBorder="1" applyAlignment="1">
      <alignment horizontal="center" vertical="center" wrapText="1"/>
    </xf>
    <xf numFmtId="4" fontId="6" fillId="0" borderId="4" xfId="15" applyNumberFormat="1" applyFont="1" applyBorder="1" applyAlignment="1">
      <alignment horizontal="center" vertical="center" wrapText="1"/>
    </xf>
    <xf numFmtId="0" fontId="6" fillId="0" borderId="4" xfId="15" applyFont="1" applyBorder="1" applyAlignment="1">
      <alignment vertical="center"/>
    </xf>
    <xf numFmtId="9" fontId="7" fillId="0" borderId="4" xfId="16" applyFont="1" applyFill="1" applyBorder="1" applyAlignment="1">
      <alignment horizontal="center" vertical="center"/>
    </xf>
    <xf numFmtId="0" fontId="7" fillId="0" borderId="4" xfId="16" applyNumberFormat="1" applyFont="1" applyFill="1" applyBorder="1" applyAlignment="1">
      <alignment horizontal="center" vertical="center"/>
    </xf>
    <xf numFmtId="4" fontId="7" fillId="0" borderId="4" xfId="15" applyNumberFormat="1" applyFont="1" applyBorder="1" applyAlignment="1" applyProtection="1">
      <alignment horizontal="left" vertical="center" wrapText="1"/>
      <protection locked="0"/>
    </xf>
    <xf numFmtId="178" fontId="3" fillId="0" borderId="4" xfId="15" applyNumberFormat="1" applyFont="1" applyBorder="1" applyAlignment="1" applyProtection="1">
      <alignment horizontal="center" vertical="center" wrapText="1"/>
      <protection locked="0"/>
    </xf>
    <xf numFmtId="4" fontId="7" fillId="0" borderId="4" xfId="15" applyNumberFormat="1" applyFont="1" applyBorder="1" applyAlignment="1" applyProtection="1">
      <alignment vertical="center" wrapText="1"/>
      <protection locked="0"/>
    </xf>
    <xf numFmtId="4" fontId="7" fillId="0" borderId="4" xfId="15" applyNumberFormat="1" applyFont="1" applyBorder="1" applyAlignment="1" applyProtection="1">
      <alignment horizontal="center" vertical="center" wrapText="1"/>
      <protection locked="0"/>
    </xf>
    <xf numFmtId="177" fontId="23" fillId="0" borderId="4" xfId="15" applyNumberFormat="1" applyFont="1" applyBorder="1" applyAlignment="1">
      <alignment vertical="center"/>
    </xf>
    <xf numFmtId="9" fontId="23" fillId="0" borderId="4" xfId="16" applyFont="1" applyFill="1" applyBorder="1" applyAlignment="1">
      <alignment horizontal="center" vertical="center"/>
    </xf>
    <xf numFmtId="0" fontId="23" fillId="0" borderId="4" xfId="16" applyNumberFormat="1" applyFont="1" applyFill="1" applyBorder="1" applyAlignment="1">
      <alignment horizontal="center" vertical="center"/>
    </xf>
    <xf numFmtId="0" fontId="23" fillId="0" borderId="4" xfId="15" applyFont="1" applyBorder="1" applyAlignment="1">
      <alignment vertical="center" wrapText="1"/>
    </xf>
    <xf numFmtId="0" fontId="19" fillId="0" borderId="4" xfId="15" applyFont="1" applyBorder="1" applyAlignment="1">
      <alignment vertical="center"/>
    </xf>
    <xf numFmtId="0" fontId="25" fillId="0" borderId="0" xfId="17">
      <alignment vertical="center"/>
    </xf>
    <xf numFmtId="0" fontId="25" fillId="0" borderId="0" xfId="17" applyAlignment="1">
      <alignment horizontal="center" vertical="center"/>
    </xf>
    <xf numFmtId="0" fontId="25" fillId="0" borderId="4" xfId="17" applyBorder="1" applyAlignment="1">
      <alignment horizontal="center" vertical="center"/>
    </xf>
    <xf numFmtId="176" fontId="7" fillId="4" borderId="4" xfId="0" applyNumberFormat="1" applyFont="1" applyFill="1" applyBorder="1" applyAlignment="1">
      <alignment horizontal="center" vertical="center"/>
    </xf>
    <xf numFmtId="176" fontId="7" fillId="4" borderId="4" xfId="0" applyNumberFormat="1" applyFont="1" applyFill="1" applyBorder="1" applyAlignment="1" applyProtection="1">
      <alignment horizontal="center" vertical="center"/>
      <protection locked="0"/>
    </xf>
    <xf numFmtId="176" fontId="5" fillId="4" borderId="4" xfId="0" applyNumberFormat="1" applyFont="1" applyFill="1" applyBorder="1" applyAlignment="1" applyProtection="1">
      <alignment horizontal="center" vertical="center"/>
      <protection locked="0"/>
    </xf>
    <xf numFmtId="177" fontId="7" fillId="4" borderId="4"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181" fontId="7" fillId="2" borderId="6" xfId="0" applyNumberFormat="1" applyFont="1" applyFill="1" applyBorder="1" applyAlignment="1">
      <alignment horizontal="center" vertical="center" wrapText="1"/>
    </xf>
    <xf numFmtId="176" fontId="7" fillId="2" borderId="6"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0" fontId="7" fillId="4" borderId="4" xfId="0" applyFont="1" applyFill="1" applyBorder="1" applyAlignment="1">
      <alignment horizontal="left" vertical="center"/>
    </xf>
    <xf numFmtId="0" fontId="27" fillId="0" borderId="4" xfId="17" applyFont="1" applyBorder="1" applyAlignment="1">
      <alignment horizontal="center" vertical="center"/>
    </xf>
    <xf numFmtId="0" fontId="25" fillId="0" borderId="5" xfId="17" applyBorder="1" applyAlignment="1">
      <alignment horizontal="left" vertical="center"/>
    </xf>
    <xf numFmtId="0" fontId="25" fillId="0" borderId="9" xfId="17" applyBorder="1" applyAlignment="1">
      <alignment horizontal="left" vertical="center"/>
    </xf>
    <xf numFmtId="0" fontId="25" fillId="0" borderId="17" xfId="17" applyBorder="1" applyAlignment="1">
      <alignment horizontal="left" vertical="center"/>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177" fontId="6" fillId="0" borderId="4" xfId="0" applyNumberFormat="1"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180" fontId="7" fillId="0" borderId="4" xfId="10" applyNumberFormat="1" applyFont="1" applyBorder="1" applyAlignment="1">
      <alignment horizontal="center" vertical="center"/>
    </xf>
    <xf numFmtId="0" fontId="6" fillId="4" borderId="4" xfId="0" applyFont="1" applyFill="1" applyBorder="1" applyAlignment="1">
      <alignment horizontal="center" vertical="center" wrapText="1"/>
    </xf>
    <xf numFmtId="9" fontId="6" fillId="0" borderId="4" xfId="2" applyFont="1" applyFill="1" applyBorder="1" applyAlignment="1">
      <alignment horizontal="center" vertical="center" wrapText="1"/>
    </xf>
    <xf numFmtId="0" fontId="7" fillId="0" borderId="4" xfId="4" applyFont="1" applyBorder="1" applyAlignment="1" applyProtection="1">
      <alignment horizontal="center" vertical="center" wrapText="1"/>
      <protection locked="0"/>
    </xf>
    <xf numFmtId="0" fontId="7" fillId="0" borderId="4" xfId="0" applyFont="1" applyBorder="1" applyAlignment="1">
      <alignment horizontal="center" vertical="center"/>
    </xf>
    <xf numFmtId="0" fontId="6" fillId="4" borderId="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7" fillId="0" borderId="4" xfId="0" applyFont="1" applyBorder="1" applyAlignment="1">
      <alignment horizontal="left" vertical="center"/>
    </xf>
    <xf numFmtId="177" fontId="24" fillId="4" borderId="6"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7" fillId="2" borderId="5"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2" borderId="6" xfId="0"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6" fillId="0" borderId="4" xfId="0" applyFont="1" applyBorder="1" applyAlignment="1">
      <alignment horizontal="left" vertical="center"/>
    </xf>
    <xf numFmtId="0" fontId="7" fillId="0" borderId="4" xfId="0" applyFont="1" applyBorder="1" applyAlignment="1">
      <alignment vertical="center"/>
    </xf>
    <xf numFmtId="0" fontId="7" fillId="0" borderId="4" xfId="0" applyFont="1" applyBorder="1" applyAlignment="1">
      <alignment horizontal="left" vertical="center" wrapText="1"/>
    </xf>
    <xf numFmtId="177" fontId="7" fillId="0" borderId="4" xfId="0" applyNumberFormat="1" applyFont="1" applyBorder="1" applyAlignment="1">
      <alignment vertical="center"/>
    </xf>
    <xf numFmtId="0" fontId="7" fillId="0" borderId="4" xfId="0" applyFont="1" applyBorder="1" applyAlignment="1">
      <alignment vertical="center" wrapText="1"/>
    </xf>
    <xf numFmtId="178" fontId="3" fillId="0" borderId="4" xfId="0" applyNumberFormat="1" applyFont="1" applyBorder="1" applyAlignment="1" applyProtection="1">
      <alignment horizontal="left" vertical="center" wrapText="1"/>
      <protection locked="0"/>
    </xf>
    <xf numFmtId="0" fontId="7" fillId="2" borderId="4" xfId="0" applyFont="1" applyFill="1" applyBorder="1" applyAlignment="1">
      <alignment horizontal="left" vertical="center" wrapText="1"/>
    </xf>
    <xf numFmtId="4" fontId="7" fillId="0" borderId="4" xfId="0" applyNumberFormat="1" applyFont="1" applyBorder="1" applyAlignment="1" applyProtection="1">
      <alignment horizontal="center" vertical="center" wrapText="1"/>
      <protection locked="0"/>
    </xf>
    <xf numFmtId="0" fontId="3" fillId="0" borderId="4" xfId="0" applyFont="1" applyBorder="1" applyAlignment="1">
      <alignment vertical="center" wrapText="1"/>
    </xf>
    <xf numFmtId="0" fontId="3" fillId="2" borderId="4" xfId="0" applyFont="1" applyFill="1" applyBorder="1" applyAlignment="1">
      <alignment horizontal="left" vertical="center" wrapText="1"/>
    </xf>
    <xf numFmtId="0" fontId="17" fillId="2" borderId="4" xfId="12" applyFont="1" applyFill="1" applyBorder="1" applyAlignment="1">
      <alignment horizontal="left" vertical="center" wrapText="1"/>
    </xf>
    <xf numFmtId="0" fontId="17" fillId="2" borderId="5" xfId="12" applyFont="1" applyFill="1" applyBorder="1" applyAlignment="1">
      <alignment horizontal="left" vertical="center" wrapText="1"/>
    </xf>
    <xf numFmtId="0" fontId="17" fillId="2" borderId="9" xfId="12" applyFont="1" applyFill="1" applyBorder="1" applyAlignment="1">
      <alignment horizontal="left" vertical="center" wrapText="1"/>
    </xf>
    <xf numFmtId="0" fontId="17" fillId="2" borderId="17" xfId="12" applyFont="1" applyFill="1" applyBorder="1" applyAlignment="1">
      <alignment horizontal="left" vertical="center" wrapText="1"/>
    </xf>
    <xf numFmtId="4" fontId="7" fillId="0" borderId="4" xfId="0" applyNumberFormat="1" applyFont="1" applyBorder="1" applyAlignment="1" applyProtection="1">
      <alignment horizontal="left" vertical="center" wrapText="1"/>
      <protection locked="0"/>
    </xf>
    <xf numFmtId="0" fontId="7" fillId="0" borderId="4" xfId="11" applyFont="1" applyBorder="1" applyAlignment="1">
      <alignment horizontal="left"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177"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4" fontId="7" fillId="0" borderId="4" xfId="15" applyNumberFormat="1" applyFont="1" applyBorder="1" applyAlignment="1" applyProtection="1">
      <alignment horizontal="center" vertical="center" wrapText="1"/>
      <protection locked="0"/>
    </xf>
    <xf numFmtId="0" fontId="7" fillId="0" borderId="4" xfId="15" applyFont="1" applyBorder="1" applyAlignment="1">
      <alignment horizontal="left" vertical="center" wrapText="1"/>
    </xf>
    <xf numFmtId="0" fontId="3" fillId="0" borderId="4" xfId="15" applyFont="1" applyBorder="1" applyAlignment="1">
      <alignment vertical="center" wrapText="1"/>
    </xf>
    <xf numFmtId="4" fontId="7" fillId="0" borderId="4" xfId="15" applyNumberFormat="1" applyFont="1" applyBorder="1" applyAlignment="1" applyProtection="1">
      <alignment horizontal="left" vertical="center" wrapText="1"/>
      <protection locked="0"/>
    </xf>
    <xf numFmtId="0" fontId="7" fillId="0" borderId="4" xfId="15" applyFont="1" applyBorder="1" applyAlignment="1">
      <alignment vertical="center" wrapText="1"/>
    </xf>
    <xf numFmtId="178" fontId="3" fillId="0" borderId="4" xfId="15" applyNumberFormat="1" applyFont="1" applyBorder="1" applyAlignment="1" applyProtection="1">
      <alignment horizontal="left" vertical="center" wrapText="1"/>
      <protection locked="0"/>
    </xf>
    <xf numFmtId="0" fontId="4" fillId="0" borderId="5" xfId="15" applyFont="1" applyBorder="1" applyAlignment="1">
      <alignment horizontal="center" vertical="center"/>
    </xf>
    <xf numFmtId="0" fontId="4" fillId="0" borderId="9" xfId="15" applyFont="1" applyBorder="1" applyAlignment="1">
      <alignment horizontal="center" vertical="center"/>
    </xf>
    <xf numFmtId="0" fontId="4" fillId="0" borderId="17" xfId="15" applyFont="1" applyBorder="1" applyAlignment="1">
      <alignment horizontal="center" vertical="center"/>
    </xf>
    <xf numFmtId="0" fontId="3" fillId="0" borderId="4" xfId="15" applyFont="1" applyBorder="1" applyAlignment="1">
      <alignment horizontal="left" vertical="center" wrapText="1"/>
    </xf>
    <xf numFmtId="0" fontId="23" fillId="0" borderId="4" xfId="15" applyFont="1" applyBorder="1" applyAlignment="1">
      <alignment horizontal="center" vertical="center"/>
    </xf>
    <xf numFmtId="177" fontId="4" fillId="0" borderId="4" xfId="0" applyNumberFormat="1" applyFont="1" applyBorder="1" applyAlignment="1">
      <alignment horizontal="left" vertical="center" wrapText="1"/>
    </xf>
    <xf numFmtId="177" fontId="4"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cellXfs>
  <cellStyles count="18">
    <cellStyle name="_x0007_" xfId="12" xr:uid="{00000000-0005-0000-0000-000000000000}"/>
    <cellStyle name="百分比" xfId="2" builtinId="5"/>
    <cellStyle name="百分比 2" xfId="14" xr:uid="{00000000-0005-0000-0000-000002000000}"/>
    <cellStyle name="百分比 3" xfId="16" xr:uid="{00000000-0005-0000-0000-000003000000}"/>
    <cellStyle name="常规" xfId="0" builtinId="0"/>
    <cellStyle name="常规 10" xfId="6" xr:uid="{00000000-0005-0000-0000-000005000000}"/>
    <cellStyle name="常规 2" xfId="7" xr:uid="{00000000-0005-0000-0000-000006000000}"/>
    <cellStyle name="常规 2 2 2" xfId="5" xr:uid="{00000000-0005-0000-0000-000007000000}"/>
    <cellStyle name="常规 20" xfId="8" xr:uid="{00000000-0005-0000-0000-000008000000}"/>
    <cellStyle name="常规 26" xfId="4" xr:uid="{00000000-0005-0000-0000-000009000000}"/>
    <cellStyle name="常规 26 2" xfId="1" xr:uid="{00000000-0005-0000-0000-00000A000000}"/>
    <cellStyle name="常规 3" xfId="9" xr:uid="{00000000-0005-0000-0000-00000B000000}"/>
    <cellStyle name="常规 4" xfId="13" xr:uid="{00000000-0005-0000-0000-00000C000000}"/>
    <cellStyle name="常规 5" xfId="15" xr:uid="{00000000-0005-0000-0000-00000D000000}"/>
    <cellStyle name="常规 6" xfId="17" xr:uid="{D65BAD4E-C183-433F-8A6D-EB389A41C600}"/>
    <cellStyle name="常规_副本美的设备清单表（保利）09.06" xfId="10" xr:uid="{00000000-0005-0000-0000-00000E000000}"/>
    <cellStyle name="常规_上海飞轮铜管、阿乐斯保温计算公式" xfId="11" xr:uid="{00000000-0005-0000-0000-00000F000000}"/>
    <cellStyle name="常规_游乐设施投标报价表" xfId="3" xr:uid="{00000000-0005-0000-0000-000010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topLeftCell="A13" zoomScale="85" workbookViewId="0">
      <selection activeCell="E4" sqref="E4"/>
    </sheetView>
  </sheetViews>
  <sheetFormatPr defaultColWidth="9" defaultRowHeight="14.4" x14ac:dyDescent="0.25"/>
  <cols>
    <col min="1" max="1" width="93.77734375" customWidth="1"/>
  </cols>
  <sheetData>
    <row r="1" spans="1:1" ht="32.4" customHeight="1" x14ac:dyDescent="0.25">
      <c r="A1" s="13" t="s">
        <v>211</v>
      </c>
    </row>
    <row r="2" spans="1:1" ht="41.4" customHeight="1" x14ac:dyDescent="0.25">
      <c r="A2" s="14" t="s">
        <v>0</v>
      </c>
    </row>
    <row r="3" spans="1:1" ht="40.5" customHeight="1" x14ac:dyDescent="0.25">
      <c r="A3" s="15" t="s">
        <v>1</v>
      </c>
    </row>
    <row r="4" spans="1:1" ht="71.400000000000006" customHeight="1" x14ac:dyDescent="0.25">
      <c r="A4" s="16" t="s">
        <v>2</v>
      </c>
    </row>
    <row r="5" spans="1:1" ht="117.6" customHeight="1" x14ac:dyDescent="0.25">
      <c r="A5" s="14" t="s">
        <v>3</v>
      </c>
    </row>
    <row r="6" spans="1:1" ht="143.4" customHeight="1" x14ac:dyDescent="0.25">
      <c r="A6" s="15" t="s">
        <v>4</v>
      </c>
    </row>
    <row r="7" spans="1:1" ht="51" customHeight="1" x14ac:dyDescent="0.25">
      <c r="A7" s="15" t="s">
        <v>5</v>
      </c>
    </row>
    <row r="8" spans="1:1" ht="36" customHeight="1" x14ac:dyDescent="0.25">
      <c r="A8" s="15" t="s">
        <v>6</v>
      </c>
    </row>
    <row r="9" spans="1:1" ht="36" customHeight="1" x14ac:dyDescent="0.25">
      <c r="A9" s="17" t="s">
        <v>7</v>
      </c>
    </row>
    <row r="10" spans="1:1" ht="36" customHeight="1" x14ac:dyDescent="0.25">
      <c r="A10" s="17" t="s">
        <v>8</v>
      </c>
    </row>
    <row r="11" spans="1:1" ht="36" customHeight="1" x14ac:dyDescent="0.25">
      <c r="A11" s="18" t="s">
        <v>9</v>
      </c>
    </row>
    <row r="12" spans="1:1" ht="28.5" customHeight="1" x14ac:dyDescent="0.25">
      <c r="A12" s="15" t="s">
        <v>10</v>
      </c>
    </row>
    <row r="13" spans="1:1" ht="29.4" customHeight="1" x14ac:dyDescent="0.25">
      <c r="A13" s="15" t="s">
        <v>11</v>
      </c>
    </row>
    <row r="14" spans="1:1" ht="29.1" customHeight="1" x14ac:dyDescent="0.25">
      <c r="A14" s="14" t="s">
        <v>12</v>
      </c>
    </row>
    <row r="15" spans="1:1" ht="24" customHeight="1" x14ac:dyDescent="0.25">
      <c r="A15" s="19" t="s">
        <v>13</v>
      </c>
    </row>
  </sheetData>
  <phoneticPr fontId="15" type="noConversion"/>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7240-8D3B-470D-BD14-9F3F3C090C87}">
  <dimension ref="A1:D6"/>
  <sheetViews>
    <sheetView workbookViewId="0">
      <selection activeCell="A6" sqref="A6:D6"/>
    </sheetView>
  </sheetViews>
  <sheetFormatPr defaultRowHeight="14.4" x14ac:dyDescent="0.25"/>
  <cols>
    <col min="1" max="1" width="8.88671875" style="144"/>
    <col min="2" max="2" width="22" style="144" customWidth="1"/>
    <col min="3" max="3" width="25" style="144" customWidth="1"/>
    <col min="4" max="4" width="15.88671875" style="144" customWidth="1"/>
    <col min="5" max="16384" width="8.88671875" style="143"/>
  </cols>
  <sheetData>
    <row r="1" spans="1:4" ht="30" customHeight="1" x14ac:dyDescent="0.25">
      <c r="A1" s="159" t="s">
        <v>271</v>
      </c>
      <c r="B1" s="159"/>
      <c r="C1" s="159"/>
      <c r="D1" s="159"/>
    </row>
    <row r="2" spans="1:4" ht="30" customHeight="1" x14ac:dyDescent="0.25">
      <c r="A2" s="145" t="s">
        <v>266</v>
      </c>
      <c r="B2" s="145" t="s">
        <v>265</v>
      </c>
      <c r="C2" s="145" t="s">
        <v>264</v>
      </c>
      <c r="D2" s="145" t="s">
        <v>263</v>
      </c>
    </row>
    <row r="3" spans="1:4" ht="30" customHeight="1" x14ac:dyDescent="0.25">
      <c r="A3" s="145">
        <v>1</v>
      </c>
      <c r="B3" s="145" t="s">
        <v>262</v>
      </c>
      <c r="C3" s="145">
        <f>住宅用多联机报价汇总!L29</f>
        <v>0</v>
      </c>
      <c r="D3" s="145"/>
    </row>
    <row r="4" spans="1:4" ht="30" customHeight="1" x14ac:dyDescent="0.25">
      <c r="A4" s="145">
        <v>2</v>
      </c>
      <c r="B4" s="145" t="s">
        <v>261</v>
      </c>
      <c r="C4" s="145">
        <f>安装材料费用报价汇总!K83</f>
        <v>0</v>
      </c>
      <c r="D4" s="145"/>
    </row>
    <row r="5" spans="1:4" ht="30" customHeight="1" x14ac:dyDescent="0.25">
      <c r="A5" s="145">
        <v>3</v>
      </c>
      <c r="B5" s="145" t="s">
        <v>260</v>
      </c>
      <c r="C5" s="145">
        <f>C3+C4</f>
        <v>0</v>
      </c>
      <c r="D5" s="145"/>
    </row>
    <row r="6" spans="1:4" ht="22.2" customHeight="1" x14ac:dyDescent="0.25">
      <c r="A6" s="160" t="s">
        <v>259</v>
      </c>
      <c r="B6" s="161"/>
      <c r="C6" s="161"/>
      <c r="D6" s="162"/>
    </row>
  </sheetData>
  <mergeCells count="2">
    <mergeCell ref="A1:D1"/>
    <mergeCell ref="A6:D6"/>
  </mergeCells>
  <phoneticPr fontId="15"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2"/>
  <sheetViews>
    <sheetView tabSelected="1" view="pageBreakPreview" zoomScale="70" zoomScaleNormal="85" zoomScaleSheetLayoutView="70" workbookViewId="0">
      <pane xSplit="3" ySplit="3" topLeftCell="F55" activePane="bottomRight" state="frozen"/>
      <selection pane="topRight"/>
      <selection pane="bottomLeft"/>
      <selection pane="bottomRight" activeCell="J80" sqref="J80"/>
    </sheetView>
  </sheetViews>
  <sheetFormatPr defaultColWidth="9" defaultRowHeight="13.2" x14ac:dyDescent="0.25"/>
  <cols>
    <col min="1" max="1" width="5" style="32" customWidth="1"/>
    <col min="2" max="2" width="12.88671875" style="32" customWidth="1"/>
    <col min="3" max="3" width="15.88671875" style="26" customWidth="1"/>
    <col min="4" max="4" width="27" style="33" customWidth="1"/>
    <col min="5" max="5" width="9" style="32" customWidth="1"/>
    <col min="6" max="6" width="4.88671875" style="32" customWidth="1"/>
    <col min="7" max="7" width="8.6640625" style="32" customWidth="1"/>
    <col min="8" max="8" width="11.21875" style="32" customWidth="1"/>
    <col min="9" max="9" width="8.44140625" style="32" customWidth="1"/>
    <col min="10" max="11" width="12.109375" style="32" customWidth="1"/>
    <col min="12" max="12" width="8.6640625" style="32" customWidth="1"/>
    <col min="13" max="13" width="9.44140625" style="32" customWidth="1"/>
    <col min="14" max="14" width="10.109375" style="26" customWidth="1"/>
    <col min="15" max="15" width="9.44140625" style="26" customWidth="1"/>
    <col min="16" max="16" width="11.6640625" style="26" customWidth="1"/>
    <col min="17" max="17" width="12.6640625" style="69" customWidth="1"/>
    <col min="18" max="18" width="11.109375" style="34" customWidth="1"/>
    <col min="19" max="19" width="10.88671875" style="32" customWidth="1"/>
    <col min="20" max="223" width="9" style="32"/>
    <col min="224" max="224" width="1.109375" style="32" customWidth="1"/>
    <col min="225" max="225" width="6.109375" style="32" customWidth="1"/>
    <col min="226" max="227" width="9" style="32"/>
    <col min="228" max="228" width="12.44140625" style="32" customWidth="1"/>
    <col min="229" max="230" width="4.88671875" style="32" customWidth="1"/>
    <col min="231" max="231" width="7.44140625" style="32" customWidth="1"/>
    <col min="232" max="233" width="8.88671875" style="32" customWidth="1"/>
    <col min="234" max="234" width="9" style="32"/>
    <col min="235" max="236" width="7.6640625" style="32" customWidth="1"/>
    <col min="237" max="239" width="9" style="32"/>
    <col min="240" max="240" width="7.88671875" style="32" customWidth="1"/>
    <col min="241" max="241" width="8" style="32" customWidth="1"/>
    <col min="242" max="242" width="18.88671875" style="32" customWidth="1"/>
    <col min="243" max="479" width="9" style="32"/>
    <col min="480" max="480" width="1.109375" style="32" customWidth="1"/>
    <col min="481" max="481" width="6.109375" style="32" customWidth="1"/>
    <col min="482" max="483" width="9" style="32"/>
    <col min="484" max="484" width="12.44140625" style="32" customWidth="1"/>
    <col min="485" max="486" width="4.88671875" style="32" customWidth="1"/>
    <col min="487" max="487" width="7.44140625" style="32" customWidth="1"/>
    <col min="488" max="489" width="8.88671875" style="32" customWidth="1"/>
    <col min="490" max="490" width="9" style="32"/>
    <col min="491" max="492" width="7.6640625" style="32" customWidth="1"/>
    <col min="493" max="495" width="9" style="32"/>
    <col min="496" max="496" width="7.88671875" style="32" customWidth="1"/>
    <col min="497" max="497" width="8" style="32" customWidth="1"/>
    <col min="498" max="498" width="18.88671875" style="32" customWidth="1"/>
    <col min="499" max="735" width="9" style="32"/>
    <col min="736" max="736" width="1.109375" style="32" customWidth="1"/>
    <col min="737" max="737" width="6.109375" style="32" customWidth="1"/>
    <col min="738" max="739" width="9" style="32"/>
    <col min="740" max="740" width="12.44140625" style="32" customWidth="1"/>
    <col min="741" max="742" width="4.88671875" style="32" customWidth="1"/>
    <col min="743" max="743" width="7.44140625" style="32" customWidth="1"/>
    <col min="744" max="745" width="8.88671875" style="32" customWidth="1"/>
    <col min="746" max="746" width="9" style="32"/>
    <col min="747" max="748" width="7.6640625" style="32" customWidth="1"/>
    <col min="749" max="751" width="9" style="32"/>
    <col min="752" max="752" width="7.88671875" style="32" customWidth="1"/>
    <col min="753" max="753" width="8" style="32" customWidth="1"/>
    <col min="754" max="754" width="18.88671875" style="32" customWidth="1"/>
    <col min="755" max="991" width="9" style="32"/>
    <col min="992" max="992" width="1.109375" style="32" customWidth="1"/>
    <col min="993" max="993" width="6.109375" style="32" customWidth="1"/>
    <col min="994" max="995" width="9" style="32"/>
    <col min="996" max="996" width="12.44140625" style="32" customWidth="1"/>
    <col min="997" max="998" width="4.88671875" style="32" customWidth="1"/>
    <col min="999" max="999" width="7.44140625" style="32" customWidth="1"/>
    <col min="1000" max="1001" width="8.88671875" style="32" customWidth="1"/>
    <col min="1002" max="1002" width="9" style="32"/>
    <col min="1003" max="1004" width="7.6640625" style="32" customWidth="1"/>
    <col min="1005" max="1007" width="9" style="32"/>
    <col min="1008" max="1008" width="7.88671875" style="32" customWidth="1"/>
    <col min="1009" max="1009" width="8" style="32" customWidth="1"/>
    <col min="1010" max="1010" width="18.88671875" style="32" customWidth="1"/>
    <col min="1011" max="1247" width="9" style="32"/>
    <col min="1248" max="1248" width="1.109375" style="32" customWidth="1"/>
    <col min="1249" max="1249" width="6.109375" style="32" customWidth="1"/>
    <col min="1250" max="1251" width="9" style="32"/>
    <col min="1252" max="1252" width="12.44140625" style="32" customWidth="1"/>
    <col min="1253" max="1254" width="4.88671875" style="32" customWidth="1"/>
    <col min="1255" max="1255" width="7.44140625" style="32" customWidth="1"/>
    <col min="1256" max="1257" width="8.88671875" style="32" customWidth="1"/>
    <col min="1258" max="1258" width="9" style="32"/>
    <col min="1259" max="1260" width="7.6640625" style="32" customWidth="1"/>
    <col min="1261" max="1263" width="9" style="32"/>
    <col min="1264" max="1264" width="7.88671875" style="32" customWidth="1"/>
    <col min="1265" max="1265" width="8" style="32" customWidth="1"/>
    <col min="1266" max="1266" width="18.88671875" style="32" customWidth="1"/>
    <col min="1267" max="1503" width="9" style="32"/>
    <col min="1504" max="1504" width="1.109375" style="32" customWidth="1"/>
    <col min="1505" max="1505" width="6.109375" style="32" customWidth="1"/>
    <col min="1506" max="1507" width="9" style="32"/>
    <col min="1508" max="1508" width="12.44140625" style="32" customWidth="1"/>
    <col min="1509" max="1510" width="4.88671875" style="32" customWidth="1"/>
    <col min="1511" max="1511" width="7.44140625" style="32" customWidth="1"/>
    <col min="1512" max="1513" width="8.88671875" style="32" customWidth="1"/>
    <col min="1514" max="1514" width="9" style="32"/>
    <col min="1515" max="1516" width="7.6640625" style="32" customWidth="1"/>
    <col min="1517" max="1519" width="9" style="32"/>
    <col min="1520" max="1520" width="7.88671875" style="32" customWidth="1"/>
    <col min="1521" max="1521" width="8" style="32" customWidth="1"/>
    <col min="1522" max="1522" width="18.88671875" style="32" customWidth="1"/>
    <col min="1523" max="1759" width="9" style="32"/>
    <col min="1760" max="1760" width="1.109375" style="32" customWidth="1"/>
    <col min="1761" max="1761" width="6.109375" style="32" customWidth="1"/>
    <col min="1762" max="1763" width="9" style="32"/>
    <col min="1764" max="1764" width="12.44140625" style="32" customWidth="1"/>
    <col min="1765" max="1766" width="4.88671875" style="32" customWidth="1"/>
    <col min="1767" max="1767" width="7.44140625" style="32" customWidth="1"/>
    <col min="1768" max="1769" width="8.88671875" style="32" customWidth="1"/>
    <col min="1770" max="1770" width="9" style="32"/>
    <col min="1771" max="1772" width="7.6640625" style="32" customWidth="1"/>
    <col min="1773" max="1775" width="9" style="32"/>
    <col min="1776" max="1776" width="7.88671875" style="32" customWidth="1"/>
    <col min="1777" max="1777" width="8" style="32" customWidth="1"/>
    <col min="1778" max="1778" width="18.88671875" style="32" customWidth="1"/>
    <col min="1779" max="2015" width="9" style="32"/>
    <col min="2016" max="2016" width="1.109375" style="32" customWidth="1"/>
    <col min="2017" max="2017" width="6.109375" style="32" customWidth="1"/>
    <col min="2018" max="2019" width="9" style="32"/>
    <col min="2020" max="2020" width="12.44140625" style="32" customWidth="1"/>
    <col min="2021" max="2022" width="4.88671875" style="32" customWidth="1"/>
    <col min="2023" max="2023" width="7.44140625" style="32" customWidth="1"/>
    <col min="2024" max="2025" width="8.88671875" style="32" customWidth="1"/>
    <col min="2026" max="2026" width="9" style="32"/>
    <col min="2027" max="2028" width="7.6640625" style="32" customWidth="1"/>
    <col min="2029" max="2031" width="9" style="32"/>
    <col min="2032" max="2032" width="7.88671875" style="32" customWidth="1"/>
    <col min="2033" max="2033" width="8" style="32" customWidth="1"/>
    <col min="2034" max="2034" width="18.88671875" style="32" customWidth="1"/>
    <col min="2035" max="2271" width="9" style="32"/>
    <col min="2272" max="2272" width="1.109375" style="32" customWidth="1"/>
    <col min="2273" max="2273" width="6.109375" style="32" customWidth="1"/>
    <col min="2274" max="2275" width="9" style="32"/>
    <col min="2276" max="2276" width="12.44140625" style="32" customWidth="1"/>
    <col min="2277" max="2278" width="4.88671875" style="32" customWidth="1"/>
    <col min="2279" max="2279" width="7.44140625" style="32" customWidth="1"/>
    <col min="2280" max="2281" width="8.88671875" style="32" customWidth="1"/>
    <col min="2282" max="2282" width="9" style="32"/>
    <col min="2283" max="2284" width="7.6640625" style="32" customWidth="1"/>
    <col min="2285" max="2287" width="9" style="32"/>
    <col min="2288" max="2288" width="7.88671875" style="32" customWidth="1"/>
    <col min="2289" max="2289" width="8" style="32" customWidth="1"/>
    <col min="2290" max="2290" width="18.88671875" style="32" customWidth="1"/>
    <col min="2291" max="2527" width="9" style="32"/>
    <col min="2528" max="2528" width="1.109375" style="32" customWidth="1"/>
    <col min="2529" max="2529" width="6.109375" style="32" customWidth="1"/>
    <col min="2530" max="2531" width="9" style="32"/>
    <col min="2532" max="2532" width="12.44140625" style="32" customWidth="1"/>
    <col min="2533" max="2534" width="4.88671875" style="32" customWidth="1"/>
    <col min="2535" max="2535" width="7.44140625" style="32" customWidth="1"/>
    <col min="2536" max="2537" width="8.88671875" style="32" customWidth="1"/>
    <col min="2538" max="2538" width="9" style="32"/>
    <col min="2539" max="2540" width="7.6640625" style="32" customWidth="1"/>
    <col min="2541" max="2543" width="9" style="32"/>
    <col min="2544" max="2544" width="7.88671875" style="32" customWidth="1"/>
    <col min="2545" max="2545" width="8" style="32" customWidth="1"/>
    <col min="2546" max="2546" width="18.88671875" style="32" customWidth="1"/>
    <col min="2547" max="2783" width="9" style="32"/>
    <col min="2784" max="2784" width="1.109375" style="32" customWidth="1"/>
    <col min="2785" max="2785" width="6.109375" style="32" customWidth="1"/>
    <col min="2786" max="2787" width="9" style="32"/>
    <col min="2788" max="2788" width="12.44140625" style="32" customWidth="1"/>
    <col min="2789" max="2790" width="4.88671875" style="32" customWidth="1"/>
    <col min="2791" max="2791" width="7.44140625" style="32" customWidth="1"/>
    <col min="2792" max="2793" width="8.88671875" style="32" customWidth="1"/>
    <col min="2794" max="2794" width="9" style="32"/>
    <col min="2795" max="2796" width="7.6640625" style="32" customWidth="1"/>
    <col min="2797" max="2799" width="9" style="32"/>
    <col min="2800" max="2800" width="7.88671875" style="32" customWidth="1"/>
    <col min="2801" max="2801" width="8" style="32" customWidth="1"/>
    <col min="2802" max="2802" width="18.88671875" style="32" customWidth="1"/>
    <col min="2803" max="3039" width="9" style="32"/>
    <col min="3040" max="3040" width="1.109375" style="32" customWidth="1"/>
    <col min="3041" max="3041" width="6.109375" style="32" customWidth="1"/>
    <col min="3042" max="3043" width="9" style="32"/>
    <col min="3044" max="3044" width="12.44140625" style="32" customWidth="1"/>
    <col min="3045" max="3046" width="4.88671875" style="32" customWidth="1"/>
    <col min="3047" max="3047" width="7.44140625" style="32" customWidth="1"/>
    <col min="3048" max="3049" width="8.88671875" style="32" customWidth="1"/>
    <col min="3050" max="3050" width="9" style="32"/>
    <col min="3051" max="3052" width="7.6640625" style="32" customWidth="1"/>
    <col min="3053" max="3055" width="9" style="32"/>
    <col min="3056" max="3056" width="7.88671875" style="32" customWidth="1"/>
    <col min="3057" max="3057" width="8" style="32" customWidth="1"/>
    <col min="3058" max="3058" width="18.88671875" style="32" customWidth="1"/>
    <col min="3059" max="3295" width="9" style="32"/>
    <col min="3296" max="3296" width="1.109375" style="32" customWidth="1"/>
    <col min="3297" max="3297" width="6.109375" style="32" customWidth="1"/>
    <col min="3298" max="3299" width="9" style="32"/>
    <col min="3300" max="3300" width="12.44140625" style="32" customWidth="1"/>
    <col min="3301" max="3302" width="4.88671875" style="32" customWidth="1"/>
    <col min="3303" max="3303" width="7.44140625" style="32" customWidth="1"/>
    <col min="3304" max="3305" width="8.88671875" style="32" customWidth="1"/>
    <col min="3306" max="3306" width="9" style="32"/>
    <col min="3307" max="3308" width="7.6640625" style="32" customWidth="1"/>
    <col min="3309" max="3311" width="9" style="32"/>
    <col min="3312" max="3312" width="7.88671875" style="32" customWidth="1"/>
    <col min="3313" max="3313" width="8" style="32" customWidth="1"/>
    <col min="3314" max="3314" width="18.88671875" style="32" customWidth="1"/>
    <col min="3315" max="3551" width="9" style="32"/>
    <col min="3552" max="3552" width="1.109375" style="32" customWidth="1"/>
    <col min="3553" max="3553" width="6.109375" style="32" customWidth="1"/>
    <col min="3554" max="3555" width="9" style="32"/>
    <col min="3556" max="3556" width="12.44140625" style="32" customWidth="1"/>
    <col min="3557" max="3558" width="4.88671875" style="32" customWidth="1"/>
    <col min="3559" max="3559" width="7.44140625" style="32" customWidth="1"/>
    <col min="3560" max="3561" width="8.88671875" style="32" customWidth="1"/>
    <col min="3562" max="3562" width="9" style="32"/>
    <col min="3563" max="3564" width="7.6640625" style="32" customWidth="1"/>
    <col min="3565" max="3567" width="9" style="32"/>
    <col min="3568" max="3568" width="7.88671875" style="32" customWidth="1"/>
    <col min="3569" max="3569" width="8" style="32" customWidth="1"/>
    <col min="3570" max="3570" width="18.88671875" style="32" customWidth="1"/>
    <col min="3571" max="3807" width="9" style="32"/>
    <col min="3808" max="3808" width="1.109375" style="32" customWidth="1"/>
    <col min="3809" max="3809" width="6.109375" style="32" customWidth="1"/>
    <col min="3810" max="3811" width="9" style="32"/>
    <col min="3812" max="3812" width="12.44140625" style="32" customWidth="1"/>
    <col min="3813" max="3814" width="4.88671875" style="32" customWidth="1"/>
    <col min="3815" max="3815" width="7.44140625" style="32" customWidth="1"/>
    <col min="3816" max="3817" width="8.88671875" style="32" customWidth="1"/>
    <col min="3818" max="3818" width="9" style="32"/>
    <col min="3819" max="3820" width="7.6640625" style="32" customWidth="1"/>
    <col min="3821" max="3823" width="9" style="32"/>
    <col min="3824" max="3824" width="7.88671875" style="32" customWidth="1"/>
    <col min="3825" max="3825" width="8" style="32" customWidth="1"/>
    <col min="3826" max="3826" width="18.88671875" style="32" customWidth="1"/>
    <col min="3827" max="4063" width="9" style="32"/>
    <col min="4064" max="4064" width="1.109375" style="32" customWidth="1"/>
    <col min="4065" max="4065" width="6.109375" style="32" customWidth="1"/>
    <col min="4066" max="4067" width="9" style="32"/>
    <col min="4068" max="4068" width="12.44140625" style="32" customWidth="1"/>
    <col min="4069" max="4070" width="4.88671875" style="32" customWidth="1"/>
    <col min="4071" max="4071" width="7.44140625" style="32" customWidth="1"/>
    <col min="4072" max="4073" width="8.88671875" style="32" customWidth="1"/>
    <col min="4074" max="4074" width="9" style="32"/>
    <col min="4075" max="4076" width="7.6640625" style="32" customWidth="1"/>
    <col min="4077" max="4079" width="9" style="32"/>
    <col min="4080" max="4080" width="7.88671875" style="32" customWidth="1"/>
    <col min="4081" max="4081" width="8" style="32" customWidth="1"/>
    <col min="4082" max="4082" width="18.88671875" style="32" customWidth="1"/>
    <col min="4083" max="4319" width="9" style="32"/>
    <col min="4320" max="4320" width="1.109375" style="32" customWidth="1"/>
    <col min="4321" max="4321" width="6.109375" style="32" customWidth="1"/>
    <col min="4322" max="4323" width="9" style="32"/>
    <col min="4324" max="4324" width="12.44140625" style="32" customWidth="1"/>
    <col min="4325" max="4326" width="4.88671875" style="32" customWidth="1"/>
    <col min="4327" max="4327" width="7.44140625" style="32" customWidth="1"/>
    <col min="4328" max="4329" width="8.88671875" style="32" customWidth="1"/>
    <col min="4330" max="4330" width="9" style="32"/>
    <col min="4331" max="4332" width="7.6640625" style="32" customWidth="1"/>
    <col min="4333" max="4335" width="9" style="32"/>
    <col min="4336" max="4336" width="7.88671875" style="32" customWidth="1"/>
    <col min="4337" max="4337" width="8" style="32" customWidth="1"/>
    <col min="4338" max="4338" width="18.88671875" style="32" customWidth="1"/>
    <col min="4339" max="4575" width="9" style="32"/>
    <col min="4576" max="4576" width="1.109375" style="32" customWidth="1"/>
    <col min="4577" max="4577" width="6.109375" style="32" customWidth="1"/>
    <col min="4578" max="4579" width="9" style="32"/>
    <col min="4580" max="4580" width="12.44140625" style="32" customWidth="1"/>
    <col min="4581" max="4582" width="4.88671875" style="32" customWidth="1"/>
    <col min="4583" max="4583" width="7.44140625" style="32" customWidth="1"/>
    <col min="4584" max="4585" width="8.88671875" style="32" customWidth="1"/>
    <col min="4586" max="4586" width="9" style="32"/>
    <col min="4587" max="4588" width="7.6640625" style="32" customWidth="1"/>
    <col min="4589" max="4591" width="9" style="32"/>
    <col min="4592" max="4592" width="7.88671875" style="32" customWidth="1"/>
    <col min="4593" max="4593" width="8" style="32" customWidth="1"/>
    <col min="4594" max="4594" width="18.88671875" style="32" customWidth="1"/>
    <col min="4595" max="4831" width="9" style="32"/>
    <col min="4832" max="4832" width="1.109375" style="32" customWidth="1"/>
    <col min="4833" max="4833" width="6.109375" style="32" customWidth="1"/>
    <col min="4834" max="4835" width="9" style="32"/>
    <col min="4836" max="4836" width="12.44140625" style="32" customWidth="1"/>
    <col min="4837" max="4838" width="4.88671875" style="32" customWidth="1"/>
    <col min="4839" max="4839" width="7.44140625" style="32" customWidth="1"/>
    <col min="4840" max="4841" width="8.88671875" style="32" customWidth="1"/>
    <col min="4842" max="4842" width="9" style="32"/>
    <col min="4843" max="4844" width="7.6640625" style="32" customWidth="1"/>
    <col min="4845" max="4847" width="9" style="32"/>
    <col min="4848" max="4848" width="7.88671875" style="32" customWidth="1"/>
    <col min="4849" max="4849" width="8" style="32" customWidth="1"/>
    <col min="4850" max="4850" width="18.88671875" style="32" customWidth="1"/>
    <col min="4851" max="5087" width="9" style="32"/>
    <col min="5088" max="5088" width="1.109375" style="32" customWidth="1"/>
    <col min="5089" max="5089" width="6.109375" style="32" customWidth="1"/>
    <col min="5090" max="5091" width="9" style="32"/>
    <col min="5092" max="5092" width="12.44140625" style="32" customWidth="1"/>
    <col min="5093" max="5094" width="4.88671875" style="32" customWidth="1"/>
    <col min="5095" max="5095" width="7.44140625" style="32" customWidth="1"/>
    <col min="5096" max="5097" width="8.88671875" style="32" customWidth="1"/>
    <col min="5098" max="5098" width="9" style="32"/>
    <col min="5099" max="5100" width="7.6640625" style="32" customWidth="1"/>
    <col min="5101" max="5103" width="9" style="32"/>
    <col min="5104" max="5104" width="7.88671875" style="32" customWidth="1"/>
    <col min="5105" max="5105" width="8" style="32" customWidth="1"/>
    <col min="5106" max="5106" width="18.88671875" style="32" customWidth="1"/>
    <col min="5107" max="5343" width="9" style="32"/>
    <col min="5344" max="5344" width="1.109375" style="32" customWidth="1"/>
    <col min="5345" max="5345" width="6.109375" style="32" customWidth="1"/>
    <col min="5346" max="5347" width="9" style="32"/>
    <col min="5348" max="5348" width="12.44140625" style="32" customWidth="1"/>
    <col min="5349" max="5350" width="4.88671875" style="32" customWidth="1"/>
    <col min="5351" max="5351" width="7.44140625" style="32" customWidth="1"/>
    <col min="5352" max="5353" width="8.88671875" style="32" customWidth="1"/>
    <col min="5354" max="5354" width="9" style="32"/>
    <col min="5355" max="5356" width="7.6640625" style="32" customWidth="1"/>
    <col min="5357" max="5359" width="9" style="32"/>
    <col min="5360" max="5360" width="7.88671875" style="32" customWidth="1"/>
    <col min="5361" max="5361" width="8" style="32" customWidth="1"/>
    <col min="5362" max="5362" width="18.88671875" style="32" customWidth="1"/>
    <col min="5363" max="5599" width="9" style="32"/>
    <col min="5600" max="5600" width="1.109375" style="32" customWidth="1"/>
    <col min="5601" max="5601" width="6.109375" style="32" customWidth="1"/>
    <col min="5602" max="5603" width="9" style="32"/>
    <col min="5604" max="5604" width="12.44140625" style="32" customWidth="1"/>
    <col min="5605" max="5606" width="4.88671875" style="32" customWidth="1"/>
    <col min="5607" max="5607" width="7.44140625" style="32" customWidth="1"/>
    <col min="5608" max="5609" width="8.88671875" style="32" customWidth="1"/>
    <col min="5610" max="5610" width="9" style="32"/>
    <col min="5611" max="5612" width="7.6640625" style="32" customWidth="1"/>
    <col min="5613" max="5615" width="9" style="32"/>
    <col min="5616" max="5616" width="7.88671875" style="32" customWidth="1"/>
    <col min="5617" max="5617" width="8" style="32" customWidth="1"/>
    <col min="5618" max="5618" width="18.88671875" style="32" customWidth="1"/>
    <col min="5619" max="5855" width="9" style="32"/>
    <col min="5856" max="5856" width="1.109375" style="32" customWidth="1"/>
    <col min="5857" max="5857" width="6.109375" style="32" customWidth="1"/>
    <col min="5858" max="5859" width="9" style="32"/>
    <col min="5860" max="5860" width="12.44140625" style="32" customWidth="1"/>
    <col min="5861" max="5862" width="4.88671875" style="32" customWidth="1"/>
    <col min="5863" max="5863" width="7.44140625" style="32" customWidth="1"/>
    <col min="5864" max="5865" width="8.88671875" style="32" customWidth="1"/>
    <col min="5866" max="5866" width="9" style="32"/>
    <col min="5867" max="5868" width="7.6640625" style="32" customWidth="1"/>
    <col min="5869" max="5871" width="9" style="32"/>
    <col min="5872" max="5872" width="7.88671875" style="32" customWidth="1"/>
    <col min="5873" max="5873" width="8" style="32" customWidth="1"/>
    <col min="5874" max="5874" width="18.88671875" style="32" customWidth="1"/>
    <col min="5875" max="6111" width="9" style="32"/>
    <col min="6112" max="6112" width="1.109375" style="32" customWidth="1"/>
    <col min="6113" max="6113" width="6.109375" style="32" customWidth="1"/>
    <col min="6114" max="6115" width="9" style="32"/>
    <col min="6116" max="6116" width="12.44140625" style="32" customWidth="1"/>
    <col min="6117" max="6118" width="4.88671875" style="32" customWidth="1"/>
    <col min="6119" max="6119" width="7.44140625" style="32" customWidth="1"/>
    <col min="6120" max="6121" width="8.88671875" style="32" customWidth="1"/>
    <col min="6122" max="6122" width="9" style="32"/>
    <col min="6123" max="6124" width="7.6640625" style="32" customWidth="1"/>
    <col min="6125" max="6127" width="9" style="32"/>
    <col min="6128" max="6128" width="7.88671875" style="32" customWidth="1"/>
    <col min="6129" max="6129" width="8" style="32" customWidth="1"/>
    <col min="6130" max="6130" width="18.88671875" style="32" customWidth="1"/>
    <col min="6131" max="6367" width="9" style="32"/>
    <col min="6368" max="6368" width="1.109375" style="32" customWidth="1"/>
    <col min="6369" max="6369" width="6.109375" style="32" customWidth="1"/>
    <col min="6370" max="6371" width="9" style="32"/>
    <col min="6372" max="6372" width="12.44140625" style="32" customWidth="1"/>
    <col min="6373" max="6374" width="4.88671875" style="32" customWidth="1"/>
    <col min="6375" max="6375" width="7.44140625" style="32" customWidth="1"/>
    <col min="6376" max="6377" width="8.88671875" style="32" customWidth="1"/>
    <col min="6378" max="6378" width="9" style="32"/>
    <col min="6379" max="6380" width="7.6640625" style="32" customWidth="1"/>
    <col min="6381" max="6383" width="9" style="32"/>
    <col min="6384" max="6384" width="7.88671875" style="32" customWidth="1"/>
    <col min="6385" max="6385" width="8" style="32" customWidth="1"/>
    <col min="6386" max="6386" width="18.88671875" style="32" customWidth="1"/>
    <col min="6387" max="6623" width="9" style="32"/>
    <col min="6624" max="6624" width="1.109375" style="32" customWidth="1"/>
    <col min="6625" max="6625" width="6.109375" style="32" customWidth="1"/>
    <col min="6626" max="6627" width="9" style="32"/>
    <col min="6628" max="6628" width="12.44140625" style="32" customWidth="1"/>
    <col min="6629" max="6630" width="4.88671875" style="32" customWidth="1"/>
    <col min="6631" max="6631" width="7.44140625" style="32" customWidth="1"/>
    <col min="6632" max="6633" width="8.88671875" style="32" customWidth="1"/>
    <col min="6634" max="6634" width="9" style="32"/>
    <col min="6635" max="6636" width="7.6640625" style="32" customWidth="1"/>
    <col min="6637" max="6639" width="9" style="32"/>
    <col min="6640" max="6640" width="7.88671875" style="32" customWidth="1"/>
    <col min="6641" max="6641" width="8" style="32" customWidth="1"/>
    <col min="6642" max="6642" width="18.88671875" style="32" customWidth="1"/>
    <col min="6643" max="6879" width="9" style="32"/>
    <col min="6880" max="6880" width="1.109375" style="32" customWidth="1"/>
    <col min="6881" max="6881" width="6.109375" style="32" customWidth="1"/>
    <col min="6882" max="6883" width="9" style="32"/>
    <col min="6884" max="6884" width="12.44140625" style="32" customWidth="1"/>
    <col min="6885" max="6886" width="4.88671875" style="32" customWidth="1"/>
    <col min="6887" max="6887" width="7.44140625" style="32" customWidth="1"/>
    <col min="6888" max="6889" width="8.88671875" style="32" customWidth="1"/>
    <col min="6890" max="6890" width="9" style="32"/>
    <col min="6891" max="6892" width="7.6640625" style="32" customWidth="1"/>
    <col min="6893" max="6895" width="9" style="32"/>
    <col min="6896" max="6896" width="7.88671875" style="32" customWidth="1"/>
    <col min="6897" max="6897" width="8" style="32" customWidth="1"/>
    <col min="6898" max="6898" width="18.88671875" style="32" customWidth="1"/>
    <col min="6899" max="7135" width="9" style="32"/>
    <col min="7136" max="7136" width="1.109375" style="32" customWidth="1"/>
    <col min="7137" max="7137" width="6.109375" style="32" customWidth="1"/>
    <col min="7138" max="7139" width="9" style="32"/>
    <col min="7140" max="7140" width="12.44140625" style="32" customWidth="1"/>
    <col min="7141" max="7142" width="4.88671875" style="32" customWidth="1"/>
    <col min="7143" max="7143" width="7.44140625" style="32" customWidth="1"/>
    <col min="7144" max="7145" width="8.88671875" style="32" customWidth="1"/>
    <col min="7146" max="7146" width="9" style="32"/>
    <col min="7147" max="7148" width="7.6640625" style="32" customWidth="1"/>
    <col min="7149" max="7151" width="9" style="32"/>
    <col min="7152" max="7152" width="7.88671875" style="32" customWidth="1"/>
    <col min="7153" max="7153" width="8" style="32" customWidth="1"/>
    <col min="7154" max="7154" width="18.88671875" style="32" customWidth="1"/>
    <col min="7155" max="7391" width="9" style="32"/>
    <col min="7392" max="7392" width="1.109375" style="32" customWidth="1"/>
    <col min="7393" max="7393" width="6.109375" style="32" customWidth="1"/>
    <col min="7394" max="7395" width="9" style="32"/>
    <col min="7396" max="7396" width="12.44140625" style="32" customWidth="1"/>
    <col min="7397" max="7398" width="4.88671875" style="32" customWidth="1"/>
    <col min="7399" max="7399" width="7.44140625" style="32" customWidth="1"/>
    <col min="7400" max="7401" width="8.88671875" style="32" customWidth="1"/>
    <col min="7402" max="7402" width="9" style="32"/>
    <col min="7403" max="7404" width="7.6640625" style="32" customWidth="1"/>
    <col min="7405" max="7407" width="9" style="32"/>
    <col min="7408" max="7408" width="7.88671875" style="32" customWidth="1"/>
    <col min="7409" max="7409" width="8" style="32" customWidth="1"/>
    <col min="7410" max="7410" width="18.88671875" style="32" customWidth="1"/>
    <col min="7411" max="7647" width="9" style="32"/>
    <col min="7648" max="7648" width="1.109375" style="32" customWidth="1"/>
    <col min="7649" max="7649" width="6.109375" style="32" customWidth="1"/>
    <col min="7650" max="7651" width="9" style="32"/>
    <col min="7652" max="7652" width="12.44140625" style="32" customWidth="1"/>
    <col min="7653" max="7654" width="4.88671875" style="32" customWidth="1"/>
    <col min="7655" max="7655" width="7.44140625" style="32" customWidth="1"/>
    <col min="7656" max="7657" width="8.88671875" style="32" customWidth="1"/>
    <col min="7658" max="7658" width="9" style="32"/>
    <col min="7659" max="7660" width="7.6640625" style="32" customWidth="1"/>
    <col min="7661" max="7663" width="9" style="32"/>
    <col min="7664" max="7664" width="7.88671875" style="32" customWidth="1"/>
    <col min="7665" max="7665" width="8" style="32" customWidth="1"/>
    <col min="7666" max="7666" width="18.88671875" style="32" customWidth="1"/>
    <col min="7667" max="7903" width="9" style="32"/>
    <col min="7904" max="7904" width="1.109375" style="32" customWidth="1"/>
    <col min="7905" max="7905" width="6.109375" style="32" customWidth="1"/>
    <col min="7906" max="7907" width="9" style="32"/>
    <col min="7908" max="7908" width="12.44140625" style="32" customWidth="1"/>
    <col min="7909" max="7910" width="4.88671875" style="32" customWidth="1"/>
    <col min="7911" max="7911" width="7.44140625" style="32" customWidth="1"/>
    <col min="7912" max="7913" width="8.88671875" style="32" customWidth="1"/>
    <col min="7914" max="7914" width="9" style="32"/>
    <col min="7915" max="7916" width="7.6640625" style="32" customWidth="1"/>
    <col min="7917" max="7919" width="9" style="32"/>
    <col min="7920" max="7920" width="7.88671875" style="32" customWidth="1"/>
    <col min="7921" max="7921" width="8" style="32" customWidth="1"/>
    <col min="7922" max="7922" width="18.88671875" style="32" customWidth="1"/>
    <col min="7923" max="8159" width="9" style="32"/>
    <col min="8160" max="8160" width="1.109375" style="32" customWidth="1"/>
    <col min="8161" max="8161" width="6.109375" style="32" customWidth="1"/>
    <col min="8162" max="8163" width="9" style="32"/>
    <col min="8164" max="8164" width="12.44140625" style="32" customWidth="1"/>
    <col min="8165" max="8166" width="4.88671875" style="32" customWidth="1"/>
    <col min="8167" max="8167" width="7.44140625" style="32" customWidth="1"/>
    <col min="8168" max="8169" width="8.88671875" style="32" customWidth="1"/>
    <col min="8170" max="8170" width="9" style="32"/>
    <col min="8171" max="8172" width="7.6640625" style="32" customWidth="1"/>
    <col min="8173" max="8175" width="9" style="32"/>
    <col min="8176" max="8176" width="7.88671875" style="32" customWidth="1"/>
    <col min="8177" max="8177" width="8" style="32" customWidth="1"/>
    <col min="8178" max="8178" width="18.88671875" style="32" customWidth="1"/>
    <col min="8179" max="8415" width="9" style="32"/>
    <col min="8416" max="8416" width="1.109375" style="32" customWidth="1"/>
    <col min="8417" max="8417" width="6.109375" style="32" customWidth="1"/>
    <col min="8418" max="8419" width="9" style="32"/>
    <col min="8420" max="8420" width="12.44140625" style="32" customWidth="1"/>
    <col min="8421" max="8422" width="4.88671875" style="32" customWidth="1"/>
    <col min="8423" max="8423" width="7.44140625" style="32" customWidth="1"/>
    <col min="8424" max="8425" width="8.88671875" style="32" customWidth="1"/>
    <col min="8426" max="8426" width="9" style="32"/>
    <col min="8427" max="8428" width="7.6640625" style="32" customWidth="1"/>
    <col min="8429" max="8431" width="9" style="32"/>
    <col min="8432" max="8432" width="7.88671875" style="32" customWidth="1"/>
    <col min="8433" max="8433" width="8" style="32" customWidth="1"/>
    <col min="8434" max="8434" width="18.88671875" style="32" customWidth="1"/>
    <col min="8435" max="8671" width="9" style="32"/>
    <col min="8672" max="8672" width="1.109375" style="32" customWidth="1"/>
    <col min="8673" max="8673" width="6.109375" style="32" customWidth="1"/>
    <col min="8674" max="8675" width="9" style="32"/>
    <col min="8676" max="8676" width="12.44140625" style="32" customWidth="1"/>
    <col min="8677" max="8678" width="4.88671875" style="32" customWidth="1"/>
    <col min="8679" max="8679" width="7.44140625" style="32" customWidth="1"/>
    <col min="8680" max="8681" width="8.88671875" style="32" customWidth="1"/>
    <col min="8682" max="8682" width="9" style="32"/>
    <col min="8683" max="8684" width="7.6640625" style="32" customWidth="1"/>
    <col min="8685" max="8687" width="9" style="32"/>
    <col min="8688" max="8688" width="7.88671875" style="32" customWidth="1"/>
    <col min="8689" max="8689" width="8" style="32" customWidth="1"/>
    <col min="8690" max="8690" width="18.88671875" style="32" customWidth="1"/>
    <col min="8691" max="8927" width="9" style="32"/>
    <col min="8928" max="8928" width="1.109375" style="32" customWidth="1"/>
    <col min="8929" max="8929" width="6.109375" style="32" customWidth="1"/>
    <col min="8930" max="8931" width="9" style="32"/>
    <col min="8932" max="8932" width="12.44140625" style="32" customWidth="1"/>
    <col min="8933" max="8934" width="4.88671875" style="32" customWidth="1"/>
    <col min="8935" max="8935" width="7.44140625" style="32" customWidth="1"/>
    <col min="8936" max="8937" width="8.88671875" style="32" customWidth="1"/>
    <col min="8938" max="8938" width="9" style="32"/>
    <col min="8939" max="8940" width="7.6640625" style="32" customWidth="1"/>
    <col min="8941" max="8943" width="9" style="32"/>
    <col min="8944" max="8944" width="7.88671875" style="32" customWidth="1"/>
    <col min="8945" max="8945" width="8" style="32" customWidth="1"/>
    <col min="8946" max="8946" width="18.88671875" style="32" customWidth="1"/>
    <col min="8947" max="9183" width="9" style="32"/>
    <col min="9184" max="9184" width="1.109375" style="32" customWidth="1"/>
    <col min="9185" max="9185" width="6.109375" style="32" customWidth="1"/>
    <col min="9186" max="9187" width="9" style="32"/>
    <col min="9188" max="9188" width="12.44140625" style="32" customWidth="1"/>
    <col min="9189" max="9190" width="4.88671875" style="32" customWidth="1"/>
    <col min="9191" max="9191" width="7.44140625" style="32" customWidth="1"/>
    <col min="9192" max="9193" width="8.88671875" style="32" customWidth="1"/>
    <col min="9194" max="9194" width="9" style="32"/>
    <col min="9195" max="9196" width="7.6640625" style="32" customWidth="1"/>
    <col min="9197" max="9199" width="9" style="32"/>
    <col min="9200" max="9200" width="7.88671875" style="32" customWidth="1"/>
    <col min="9201" max="9201" width="8" style="32" customWidth="1"/>
    <col min="9202" max="9202" width="18.88671875" style="32" customWidth="1"/>
    <col min="9203" max="9439" width="9" style="32"/>
    <col min="9440" max="9440" width="1.109375" style="32" customWidth="1"/>
    <col min="9441" max="9441" width="6.109375" style="32" customWidth="1"/>
    <col min="9442" max="9443" width="9" style="32"/>
    <col min="9444" max="9444" width="12.44140625" style="32" customWidth="1"/>
    <col min="9445" max="9446" width="4.88671875" style="32" customWidth="1"/>
    <col min="9447" max="9447" width="7.44140625" style="32" customWidth="1"/>
    <col min="9448" max="9449" width="8.88671875" style="32" customWidth="1"/>
    <col min="9450" max="9450" width="9" style="32"/>
    <col min="9451" max="9452" width="7.6640625" style="32" customWidth="1"/>
    <col min="9453" max="9455" width="9" style="32"/>
    <col min="9456" max="9456" width="7.88671875" style="32" customWidth="1"/>
    <col min="9457" max="9457" width="8" style="32" customWidth="1"/>
    <col min="9458" max="9458" width="18.88671875" style="32" customWidth="1"/>
    <col min="9459" max="9695" width="9" style="32"/>
    <col min="9696" max="9696" width="1.109375" style="32" customWidth="1"/>
    <col min="9697" max="9697" width="6.109375" style="32" customWidth="1"/>
    <col min="9698" max="9699" width="9" style="32"/>
    <col min="9700" max="9700" width="12.44140625" style="32" customWidth="1"/>
    <col min="9701" max="9702" width="4.88671875" style="32" customWidth="1"/>
    <col min="9703" max="9703" width="7.44140625" style="32" customWidth="1"/>
    <col min="9704" max="9705" width="8.88671875" style="32" customWidth="1"/>
    <col min="9706" max="9706" width="9" style="32"/>
    <col min="9707" max="9708" width="7.6640625" style="32" customWidth="1"/>
    <col min="9709" max="9711" width="9" style="32"/>
    <col min="9712" max="9712" width="7.88671875" style="32" customWidth="1"/>
    <col min="9713" max="9713" width="8" style="32" customWidth="1"/>
    <col min="9714" max="9714" width="18.88671875" style="32" customWidth="1"/>
    <col min="9715" max="9951" width="9" style="32"/>
    <col min="9952" max="9952" width="1.109375" style="32" customWidth="1"/>
    <col min="9953" max="9953" width="6.109375" style="32" customWidth="1"/>
    <col min="9954" max="9955" width="9" style="32"/>
    <col min="9956" max="9956" width="12.44140625" style="32" customWidth="1"/>
    <col min="9957" max="9958" width="4.88671875" style="32" customWidth="1"/>
    <col min="9959" max="9959" width="7.44140625" style="32" customWidth="1"/>
    <col min="9960" max="9961" width="8.88671875" style="32" customWidth="1"/>
    <col min="9962" max="9962" width="9" style="32"/>
    <col min="9963" max="9964" width="7.6640625" style="32" customWidth="1"/>
    <col min="9965" max="9967" width="9" style="32"/>
    <col min="9968" max="9968" width="7.88671875" style="32" customWidth="1"/>
    <col min="9969" max="9969" width="8" style="32" customWidth="1"/>
    <col min="9970" max="9970" width="18.88671875" style="32" customWidth="1"/>
    <col min="9971" max="10207" width="9" style="32"/>
    <col min="10208" max="10208" width="1.109375" style="32" customWidth="1"/>
    <col min="10209" max="10209" width="6.109375" style="32" customWidth="1"/>
    <col min="10210" max="10211" width="9" style="32"/>
    <col min="10212" max="10212" width="12.44140625" style="32" customWidth="1"/>
    <col min="10213" max="10214" width="4.88671875" style="32" customWidth="1"/>
    <col min="10215" max="10215" width="7.44140625" style="32" customWidth="1"/>
    <col min="10216" max="10217" width="8.88671875" style="32" customWidth="1"/>
    <col min="10218" max="10218" width="9" style="32"/>
    <col min="10219" max="10220" width="7.6640625" style="32" customWidth="1"/>
    <col min="10221" max="10223" width="9" style="32"/>
    <col min="10224" max="10224" width="7.88671875" style="32" customWidth="1"/>
    <col min="10225" max="10225" width="8" style="32" customWidth="1"/>
    <col min="10226" max="10226" width="18.88671875" style="32" customWidth="1"/>
    <col min="10227" max="10463" width="9" style="32"/>
    <col min="10464" max="10464" width="1.109375" style="32" customWidth="1"/>
    <col min="10465" max="10465" width="6.109375" style="32" customWidth="1"/>
    <col min="10466" max="10467" width="9" style="32"/>
    <col min="10468" max="10468" width="12.44140625" style="32" customWidth="1"/>
    <col min="10469" max="10470" width="4.88671875" style="32" customWidth="1"/>
    <col min="10471" max="10471" width="7.44140625" style="32" customWidth="1"/>
    <col min="10472" max="10473" width="8.88671875" style="32" customWidth="1"/>
    <col min="10474" max="10474" width="9" style="32"/>
    <col min="10475" max="10476" width="7.6640625" style="32" customWidth="1"/>
    <col min="10477" max="10479" width="9" style="32"/>
    <col min="10480" max="10480" width="7.88671875" style="32" customWidth="1"/>
    <col min="10481" max="10481" width="8" style="32" customWidth="1"/>
    <col min="10482" max="10482" width="18.88671875" style="32" customWidth="1"/>
    <col min="10483" max="10719" width="9" style="32"/>
    <col min="10720" max="10720" width="1.109375" style="32" customWidth="1"/>
    <col min="10721" max="10721" width="6.109375" style="32" customWidth="1"/>
    <col min="10722" max="10723" width="9" style="32"/>
    <col min="10724" max="10724" width="12.44140625" style="32" customWidth="1"/>
    <col min="10725" max="10726" width="4.88671875" style="32" customWidth="1"/>
    <col min="10727" max="10727" width="7.44140625" style="32" customWidth="1"/>
    <col min="10728" max="10729" width="8.88671875" style="32" customWidth="1"/>
    <col min="10730" max="10730" width="9" style="32"/>
    <col min="10731" max="10732" width="7.6640625" style="32" customWidth="1"/>
    <col min="10733" max="10735" width="9" style="32"/>
    <col min="10736" max="10736" width="7.88671875" style="32" customWidth="1"/>
    <col min="10737" max="10737" width="8" style="32" customWidth="1"/>
    <col min="10738" max="10738" width="18.88671875" style="32" customWidth="1"/>
    <col min="10739" max="10975" width="9" style="32"/>
    <col min="10976" max="10976" width="1.109375" style="32" customWidth="1"/>
    <col min="10977" max="10977" width="6.109375" style="32" customWidth="1"/>
    <col min="10978" max="10979" width="9" style="32"/>
    <col min="10980" max="10980" width="12.44140625" style="32" customWidth="1"/>
    <col min="10981" max="10982" width="4.88671875" style="32" customWidth="1"/>
    <col min="10983" max="10983" width="7.44140625" style="32" customWidth="1"/>
    <col min="10984" max="10985" width="8.88671875" style="32" customWidth="1"/>
    <col min="10986" max="10986" width="9" style="32"/>
    <col min="10987" max="10988" width="7.6640625" style="32" customWidth="1"/>
    <col min="10989" max="10991" width="9" style="32"/>
    <col min="10992" max="10992" width="7.88671875" style="32" customWidth="1"/>
    <col min="10993" max="10993" width="8" style="32" customWidth="1"/>
    <col min="10994" max="10994" width="18.88671875" style="32" customWidth="1"/>
    <col min="10995" max="11231" width="9" style="32"/>
    <col min="11232" max="11232" width="1.109375" style="32" customWidth="1"/>
    <col min="11233" max="11233" width="6.109375" style="32" customWidth="1"/>
    <col min="11234" max="11235" width="9" style="32"/>
    <col min="11236" max="11236" width="12.44140625" style="32" customWidth="1"/>
    <col min="11237" max="11238" width="4.88671875" style="32" customWidth="1"/>
    <col min="11239" max="11239" width="7.44140625" style="32" customWidth="1"/>
    <col min="11240" max="11241" width="8.88671875" style="32" customWidth="1"/>
    <col min="11242" max="11242" width="9" style="32"/>
    <col min="11243" max="11244" width="7.6640625" style="32" customWidth="1"/>
    <col min="11245" max="11247" width="9" style="32"/>
    <col min="11248" max="11248" width="7.88671875" style="32" customWidth="1"/>
    <col min="11249" max="11249" width="8" style="32" customWidth="1"/>
    <col min="11250" max="11250" width="18.88671875" style="32" customWidth="1"/>
    <col min="11251" max="11487" width="9" style="32"/>
    <col min="11488" max="11488" width="1.109375" style="32" customWidth="1"/>
    <col min="11489" max="11489" width="6.109375" style="32" customWidth="1"/>
    <col min="11490" max="11491" width="9" style="32"/>
    <col min="11492" max="11492" width="12.44140625" style="32" customWidth="1"/>
    <col min="11493" max="11494" width="4.88671875" style="32" customWidth="1"/>
    <col min="11495" max="11495" width="7.44140625" style="32" customWidth="1"/>
    <col min="11496" max="11497" width="8.88671875" style="32" customWidth="1"/>
    <col min="11498" max="11498" width="9" style="32"/>
    <col min="11499" max="11500" width="7.6640625" style="32" customWidth="1"/>
    <col min="11501" max="11503" width="9" style="32"/>
    <col min="11504" max="11504" width="7.88671875" style="32" customWidth="1"/>
    <col min="11505" max="11505" width="8" style="32" customWidth="1"/>
    <col min="11506" max="11506" width="18.88671875" style="32" customWidth="1"/>
    <col min="11507" max="11743" width="9" style="32"/>
    <col min="11744" max="11744" width="1.109375" style="32" customWidth="1"/>
    <col min="11745" max="11745" width="6.109375" style="32" customWidth="1"/>
    <col min="11746" max="11747" width="9" style="32"/>
    <col min="11748" max="11748" width="12.44140625" style="32" customWidth="1"/>
    <col min="11749" max="11750" width="4.88671875" style="32" customWidth="1"/>
    <col min="11751" max="11751" width="7.44140625" style="32" customWidth="1"/>
    <col min="11752" max="11753" width="8.88671875" style="32" customWidth="1"/>
    <col min="11754" max="11754" width="9" style="32"/>
    <col min="11755" max="11756" width="7.6640625" style="32" customWidth="1"/>
    <col min="11757" max="11759" width="9" style="32"/>
    <col min="11760" max="11760" width="7.88671875" style="32" customWidth="1"/>
    <col min="11761" max="11761" width="8" style="32" customWidth="1"/>
    <col min="11762" max="11762" width="18.88671875" style="32" customWidth="1"/>
    <col min="11763" max="11999" width="9" style="32"/>
    <col min="12000" max="12000" width="1.109375" style="32" customWidth="1"/>
    <col min="12001" max="12001" width="6.109375" style="32" customWidth="1"/>
    <col min="12002" max="12003" width="9" style="32"/>
    <col min="12004" max="12004" width="12.44140625" style="32" customWidth="1"/>
    <col min="12005" max="12006" width="4.88671875" style="32" customWidth="1"/>
    <col min="12007" max="12007" width="7.44140625" style="32" customWidth="1"/>
    <col min="12008" max="12009" width="8.88671875" style="32" customWidth="1"/>
    <col min="12010" max="12010" width="9" style="32"/>
    <col min="12011" max="12012" width="7.6640625" style="32" customWidth="1"/>
    <col min="12013" max="12015" width="9" style="32"/>
    <col min="12016" max="12016" width="7.88671875" style="32" customWidth="1"/>
    <col min="12017" max="12017" width="8" style="32" customWidth="1"/>
    <col min="12018" max="12018" width="18.88671875" style="32" customWidth="1"/>
    <col min="12019" max="12255" width="9" style="32"/>
    <col min="12256" max="12256" width="1.109375" style="32" customWidth="1"/>
    <col min="12257" max="12257" width="6.109375" style="32" customWidth="1"/>
    <col min="12258" max="12259" width="9" style="32"/>
    <col min="12260" max="12260" width="12.44140625" style="32" customWidth="1"/>
    <col min="12261" max="12262" width="4.88671875" style="32" customWidth="1"/>
    <col min="12263" max="12263" width="7.44140625" style="32" customWidth="1"/>
    <col min="12264" max="12265" width="8.88671875" style="32" customWidth="1"/>
    <col min="12266" max="12266" width="9" style="32"/>
    <col min="12267" max="12268" width="7.6640625" style="32" customWidth="1"/>
    <col min="12269" max="12271" width="9" style="32"/>
    <col min="12272" max="12272" width="7.88671875" style="32" customWidth="1"/>
    <col min="12273" max="12273" width="8" style="32" customWidth="1"/>
    <col min="12274" max="12274" width="18.88671875" style="32" customWidth="1"/>
    <col min="12275" max="12511" width="9" style="32"/>
    <col min="12512" max="12512" width="1.109375" style="32" customWidth="1"/>
    <col min="12513" max="12513" width="6.109375" style="32" customWidth="1"/>
    <col min="12514" max="12515" width="9" style="32"/>
    <col min="12516" max="12516" width="12.44140625" style="32" customWidth="1"/>
    <col min="12517" max="12518" width="4.88671875" style="32" customWidth="1"/>
    <col min="12519" max="12519" width="7.44140625" style="32" customWidth="1"/>
    <col min="12520" max="12521" width="8.88671875" style="32" customWidth="1"/>
    <col min="12522" max="12522" width="9" style="32"/>
    <col min="12523" max="12524" width="7.6640625" style="32" customWidth="1"/>
    <col min="12525" max="12527" width="9" style="32"/>
    <col min="12528" max="12528" width="7.88671875" style="32" customWidth="1"/>
    <col min="12529" max="12529" width="8" style="32" customWidth="1"/>
    <col min="12530" max="12530" width="18.88671875" style="32" customWidth="1"/>
    <col min="12531" max="12767" width="9" style="32"/>
    <col min="12768" max="12768" width="1.109375" style="32" customWidth="1"/>
    <col min="12769" max="12769" width="6.109375" style="32" customWidth="1"/>
    <col min="12770" max="12771" width="9" style="32"/>
    <col min="12772" max="12772" width="12.44140625" style="32" customWidth="1"/>
    <col min="12773" max="12774" width="4.88671875" style="32" customWidth="1"/>
    <col min="12775" max="12775" width="7.44140625" style="32" customWidth="1"/>
    <col min="12776" max="12777" width="8.88671875" style="32" customWidth="1"/>
    <col min="12778" max="12778" width="9" style="32"/>
    <col min="12779" max="12780" width="7.6640625" style="32" customWidth="1"/>
    <col min="12781" max="12783" width="9" style="32"/>
    <col min="12784" max="12784" width="7.88671875" style="32" customWidth="1"/>
    <col min="12785" max="12785" width="8" style="32" customWidth="1"/>
    <col min="12786" max="12786" width="18.88671875" style="32" customWidth="1"/>
    <col min="12787" max="13023" width="9" style="32"/>
    <col min="13024" max="13024" width="1.109375" style="32" customWidth="1"/>
    <col min="13025" max="13025" width="6.109375" style="32" customWidth="1"/>
    <col min="13026" max="13027" width="9" style="32"/>
    <col min="13028" max="13028" width="12.44140625" style="32" customWidth="1"/>
    <col min="13029" max="13030" width="4.88671875" style="32" customWidth="1"/>
    <col min="13031" max="13031" width="7.44140625" style="32" customWidth="1"/>
    <col min="13032" max="13033" width="8.88671875" style="32" customWidth="1"/>
    <col min="13034" max="13034" width="9" style="32"/>
    <col min="13035" max="13036" width="7.6640625" style="32" customWidth="1"/>
    <col min="13037" max="13039" width="9" style="32"/>
    <col min="13040" max="13040" width="7.88671875" style="32" customWidth="1"/>
    <col min="13041" max="13041" width="8" style="32" customWidth="1"/>
    <col min="13042" max="13042" width="18.88671875" style="32" customWidth="1"/>
    <col min="13043" max="13279" width="9" style="32"/>
    <col min="13280" max="13280" width="1.109375" style="32" customWidth="1"/>
    <col min="13281" max="13281" width="6.109375" style="32" customWidth="1"/>
    <col min="13282" max="13283" width="9" style="32"/>
    <col min="13284" max="13284" width="12.44140625" style="32" customWidth="1"/>
    <col min="13285" max="13286" width="4.88671875" style="32" customWidth="1"/>
    <col min="13287" max="13287" width="7.44140625" style="32" customWidth="1"/>
    <col min="13288" max="13289" width="8.88671875" style="32" customWidth="1"/>
    <col min="13290" max="13290" width="9" style="32"/>
    <col min="13291" max="13292" width="7.6640625" style="32" customWidth="1"/>
    <col min="13293" max="13295" width="9" style="32"/>
    <col min="13296" max="13296" width="7.88671875" style="32" customWidth="1"/>
    <col min="13297" max="13297" width="8" style="32" customWidth="1"/>
    <col min="13298" max="13298" width="18.88671875" style="32" customWidth="1"/>
    <col min="13299" max="13535" width="9" style="32"/>
    <col min="13536" max="13536" width="1.109375" style="32" customWidth="1"/>
    <col min="13537" max="13537" width="6.109375" style="32" customWidth="1"/>
    <col min="13538" max="13539" width="9" style="32"/>
    <col min="13540" max="13540" width="12.44140625" style="32" customWidth="1"/>
    <col min="13541" max="13542" width="4.88671875" style="32" customWidth="1"/>
    <col min="13543" max="13543" width="7.44140625" style="32" customWidth="1"/>
    <col min="13544" max="13545" width="8.88671875" style="32" customWidth="1"/>
    <col min="13546" max="13546" width="9" style="32"/>
    <col min="13547" max="13548" width="7.6640625" style="32" customWidth="1"/>
    <col min="13549" max="13551" width="9" style="32"/>
    <col min="13552" max="13552" width="7.88671875" style="32" customWidth="1"/>
    <col min="13553" max="13553" width="8" style="32" customWidth="1"/>
    <col min="13554" max="13554" width="18.88671875" style="32" customWidth="1"/>
    <col min="13555" max="13791" width="9" style="32"/>
    <col min="13792" max="13792" width="1.109375" style="32" customWidth="1"/>
    <col min="13793" max="13793" width="6.109375" style="32" customWidth="1"/>
    <col min="13794" max="13795" width="9" style="32"/>
    <col min="13796" max="13796" width="12.44140625" style="32" customWidth="1"/>
    <col min="13797" max="13798" width="4.88671875" style="32" customWidth="1"/>
    <col min="13799" max="13799" width="7.44140625" style="32" customWidth="1"/>
    <col min="13800" max="13801" width="8.88671875" style="32" customWidth="1"/>
    <col min="13802" max="13802" width="9" style="32"/>
    <col min="13803" max="13804" width="7.6640625" style="32" customWidth="1"/>
    <col min="13805" max="13807" width="9" style="32"/>
    <col min="13808" max="13808" width="7.88671875" style="32" customWidth="1"/>
    <col min="13809" max="13809" width="8" style="32" customWidth="1"/>
    <col min="13810" max="13810" width="18.88671875" style="32" customWidth="1"/>
    <col min="13811" max="14047" width="9" style="32"/>
    <col min="14048" max="14048" width="1.109375" style="32" customWidth="1"/>
    <col min="14049" max="14049" width="6.109375" style="32" customWidth="1"/>
    <col min="14050" max="14051" width="9" style="32"/>
    <col min="14052" max="14052" width="12.44140625" style="32" customWidth="1"/>
    <col min="14053" max="14054" width="4.88671875" style="32" customWidth="1"/>
    <col min="14055" max="14055" width="7.44140625" style="32" customWidth="1"/>
    <col min="14056" max="14057" width="8.88671875" style="32" customWidth="1"/>
    <col min="14058" max="14058" width="9" style="32"/>
    <col min="14059" max="14060" width="7.6640625" style="32" customWidth="1"/>
    <col min="14061" max="14063" width="9" style="32"/>
    <col min="14064" max="14064" width="7.88671875" style="32" customWidth="1"/>
    <col min="14065" max="14065" width="8" style="32" customWidth="1"/>
    <col min="14066" max="14066" width="18.88671875" style="32" customWidth="1"/>
    <col min="14067" max="14303" width="9" style="32"/>
    <col min="14304" max="14304" width="1.109375" style="32" customWidth="1"/>
    <col min="14305" max="14305" width="6.109375" style="32" customWidth="1"/>
    <col min="14306" max="14307" width="9" style="32"/>
    <col min="14308" max="14308" width="12.44140625" style="32" customWidth="1"/>
    <col min="14309" max="14310" width="4.88671875" style="32" customWidth="1"/>
    <col min="14311" max="14311" width="7.44140625" style="32" customWidth="1"/>
    <col min="14312" max="14313" width="8.88671875" style="32" customWidth="1"/>
    <col min="14314" max="14314" width="9" style="32"/>
    <col min="14315" max="14316" width="7.6640625" style="32" customWidth="1"/>
    <col min="14317" max="14319" width="9" style="32"/>
    <col min="14320" max="14320" width="7.88671875" style="32" customWidth="1"/>
    <col min="14321" max="14321" width="8" style="32" customWidth="1"/>
    <col min="14322" max="14322" width="18.88671875" style="32" customWidth="1"/>
    <col min="14323" max="14559" width="9" style="32"/>
    <col min="14560" max="14560" width="1.109375" style="32" customWidth="1"/>
    <col min="14561" max="14561" width="6.109375" style="32" customWidth="1"/>
    <col min="14562" max="14563" width="9" style="32"/>
    <col min="14564" max="14564" width="12.44140625" style="32" customWidth="1"/>
    <col min="14565" max="14566" width="4.88671875" style="32" customWidth="1"/>
    <col min="14567" max="14567" width="7.44140625" style="32" customWidth="1"/>
    <col min="14568" max="14569" width="8.88671875" style="32" customWidth="1"/>
    <col min="14570" max="14570" width="9" style="32"/>
    <col min="14571" max="14572" width="7.6640625" style="32" customWidth="1"/>
    <col min="14573" max="14575" width="9" style="32"/>
    <col min="14576" max="14576" width="7.88671875" style="32" customWidth="1"/>
    <col min="14577" max="14577" width="8" style="32" customWidth="1"/>
    <col min="14578" max="14578" width="18.88671875" style="32" customWidth="1"/>
    <col min="14579" max="14815" width="9" style="32"/>
    <col min="14816" max="14816" width="1.109375" style="32" customWidth="1"/>
    <col min="14817" max="14817" width="6.109375" style="32" customWidth="1"/>
    <col min="14818" max="14819" width="9" style="32"/>
    <col min="14820" max="14820" width="12.44140625" style="32" customWidth="1"/>
    <col min="14821" max="14822" width="4.88671875" style="32" customWidth="1"/>
    <col min="14823" max="14823" width="7.44140625" style="32" customWidth="1"/>
    <col min="14824" max="14825" width="8.88671875" style="32" customWidth="1"/>
    <col min="14826" max="14826" width="9" style="32"/>
    <col min="14827" max="14828" width="7.6640625" style="32" customWidth="1"/>
    <col min="14829" max="14831" width="9" style="32"/>
    <col min="14832" max="14832" width="7.88671875" style="32" customWidth="1"/>
    <col min="14833" max="14833" width="8" style="32" customWidth="1"/>
    <col min="14834" max="14834" width="18.88671875" style="32" customWidth="1"/>
    <col min="14835" max="15071" width="9" style="32"/>
    <col min="15072" max="15072" width="1.109375" style="32" customWidth="1"/>
    <col min="15073" max="15073" width="6.109375" style="32" customWidth="1"/>
    <col min="15074" max="15075" width="9" style="32"/>
    <col min="15076" max="15076" width="12.44140625" style="32" customWidth="1"/>
    <col min="15077" max="15078" width="4.88671875" style="32" customWidth="1"/>
    <col min="15079" max="15079" width="7.44140625" style="32" customWidth="1"/>
    <col min="15080" max="15081" width="8.88671875" style="32" customWidth="1"/>
    <col min="15082" max="15082" width="9" style="32"/>
    <col min="15083" max="15084" width="7.6640625" style="32" customWidth="1"/>
    <col min="15085" max="15087" width="9" style="32"/>
    <col min="15088" max="15088" width="7.88671875" style="32" customWidth="1"/>
    <col min="15089" max="15089" width="8" style="32" customWidth="1"/>
    <col min="15090" max="15090" width="18.88671875" style="32" customWidth="1"/>
    <col min="15091" max="15327" width="9" style="32"/>
    <col min="15328" max="15328" width="1.109375" style="32" customWidth="1"/>
    <col min="15329" max="15329" width="6.109375" style="32" customWidth="1"/>
    <col min="15330" max="15331" width="9" style="32"/>
    <col min="15332" max="15332" width="12.44140625" style="32" customWidth="1"/>
    <col min="15333" max="15334" width="4.88671875" style="32" customWidth="1"/>
    <col min="15335" max="15335" width="7.44140625" style="32" customWidth="1"/>
    <col min="15336" max="15337" width="8.88671875" style="32" customWidth="1"/>
    <col min="15338" max="15338" width="9" style="32"/>
    <col min="15339" max="15340" width="7.6640625" style="32" customWidth="1"/>
    <col min="15341" max="15343" width="9" style="32"/>
    <col min="15344" max="15344" width="7.88671875" style="32" customWidth="1"/>
    <col min="15345" max="15345" width="8" style="32" customWidth="1"/>
    <col min="15346" max="15346" width="18.88671875" style="32" customWidth="1"/>
    <col min="15347" max="15583" width="9" style="32"/>
    <col min="15584" max="15584" width="1.109375" style="32" customWidth="1"/>
    <col min="15585" max="15585" width="6.109375" style="32" customWidth="1"/>
    <col min="15586" max="15587" width="9" style="32"/>
    <col min="15588" max="15588" width="12.44140625" style="32" customWidth="1"/>
    <col min="15589" max="15590" width="4.88671875" style="32" customWidth="1"/>
    <col min="15591" max="15591" width="7.44140625" style="32" customWidth="1"/>
    <col min="15592" max="15593" width="8.88671875" style="32" customWidth="1"/>
    <col min="15594" max="15594" width="9" style="32"/>
    <col min="15595" max="15596" width="7.6640625" style="32" customWidth="1"/>
    <col min="15597" max="15599" width="9" style="32"/>
    <col min="15600" max="15600" width="7.88671875" style="32" customWidth="1"/>
    <col min="15601" max="15601" width="8" style="32" customWidth="1"/>
    <col min="15602" max="15602" width="18.88671875" style="32" customWidth="1"/>
    <col min="15603" max="15839" width="9" style="32"/>
    <col min="15840" max="15840" width="1.109375" style="32" customWidth="1"/>
    <col min="15841" max="15841" width="6.109375" style="32" customWidth="1"/>
    <col min="15842" max="15843" width="9" style="32"/>
    <col min="15844" max="15844" width="12.44140625" style="32" customWidth="1"/>
    <col min="15845" max="15846" width="4.88671875" style="32" customWidth="1"/>
    <col min="15847" max="15847" width="7.44140625" style="32" customWidth="1"/>
    <col min="15848" max="15849" width="8.88671875" style="32" customWidth="1"/>
    <col min="15850" max="15850" width="9" style="32"/>
    <col min="15851" max="15852" width="7.6640625" style="32" customWidth="1"/>
    <col min="15853" max="15855" width="9" style="32"/>
    <col min="15856" max="15856" width="7.88671875" style="32" customWidth="1"/>
    <col min="15857" max="15857" width="8" style="32" customWidth="1"/>
    <col min="15858" max="15858" width="18.88671875" style="32" customWidth="1"/>
    <col min="15859" max="16095" width="9" style="32"/>
    <col min="16096" max="16096" width="1.109375" style="32" customWidth="1"/>
    <col min="16097" max="16097" width="6.109375" style="32" customWidth="1"/>
    <col min="16098" max="16099" width="9" style="32"/>
    <col min="16100" max="16100" width="12.44140625" style="32" customWidth="1"/>
    <col min="16101" max="16102" width="4.88671875" style="32" customWidth="1"/>
    <col min="16103" max="16103" width="7.44140625" style="32" customWidth="1"/>
    <col min="16104" max="16105" width="8.88671875" style="32" customWidth="1"/>
    <col min="16106" max="16106" width="9" style="32"/>
    <col min="16107" max="16108" width="7.6640625" style="32" customWidth="1"/>
    <col min="16109" max="16111" width="9" style="32"/>
    <col min="16112" max="16112" width="7.88671875" style="32" customWidth="1"/>
    <col min="16113" max="16113" width="8" style="32" customWidth="1"/>
    <col min="16114" max="16114" width="18.88671875" style="32" customWidth="1"/>
    <col min="16115" max="16384" width="9" style="32"/>
  </cols>
  <sheetData>
    <row r="1" spans="1:19" s="28" customFormat="1" ht="18" customHeight="1" x14ac:dyDescent="0.25">
      <c r="A1" s="163" t="s">
        <v>14</v>
      </c>
      <c r="B1" s="163"/>
      <c r="C1" s="163"/>
      <c r="D1" s="164"/>
      <c r="E1" s="163"/>
      <c r="F1" s="163"/>
      <c r="G1" s="163"/>
      <c r="H1" s="163"/>
      <c r="I1" s="163"/>
      <c r="J1" s="163"/>
      <c r="K1" s="163"/>
      <c r="L1" s="163"/>
      <c r="M1" s="163"/>
      <c r="N1" s="163"/>
      <c r="O1" s="163"/>
      <c r="P1" s="163"/>
      <c r="Q1" s="165"/>
      <c r="R1" s="165"/>
      <c r="S1" s="163"/>
    </row>
    <row r="2" spans="1:19" s="28" customFormat="1" ht="18" customHeight="1" x14ac:dyDescent="0.25">
      <c r="A2" s="163" t="s">
        <v>15</v>
      </c>
      <c r="B2" s="163" t="s">
        <v>16</v>
      </c>
      <c r="C2" s="163" t="s">
        <v>17</v>
      </c>
      <c r="D2" s="168" t="s">
        <v>18</v>
      </c>
      <c r="E2" s="163" t="s">
        <v>19</v>
      </c>
      <c r="F2" s="163" t="s">
        <v>20</v>
      </c>
      <c r="G2" s="163" t="s">
        <v>21</v>
      </c>
      <c r="H2" s="168" t="s">
        <v>22</v>
      </c>
      <c r="I2" s="168" t="s">
        <v>23</v>
      </c>
      <c r="J2" s="168" t="s">
        <v>160</v>
      </c>
      <c r="K2" s="168" t="s">
        <v>161</v>
      </c>
      <c r="L2" s="168" t="s">
        <v>24</v>
      </c>
      <c r="M2" s="172" t="s">
        <v>272</v>
      </c>
      <c r="N2" s="163" t="s">
        <v>25</v>
      </c>
      <c r="O2" s="163" t="s">
        <v>26</v>
      </c>
      <c r="P2" s="163" t="s">
        <v>27</v>
      </c>
      <c r="Q2" s="175" t="s">
        <v>212</v>
      </c>
      <c r="R2" s="169" t="s">
        <v>28</v>
      </c>
      <c r="S2" s="163" t="s">
        <v>29</v>
      </c>
    </row>
    <row r="3" spans="1:19" s="28" customFormat="1" ht="18" customHeight="1" x14ac:dyDescent="0.25">
      <c r="A3" s="163" t="s">
        <v>15</v>
      </c>
      <c r="B3" s="163" t="s">
        <v>16</v>
      </c>
      <c r="C3" s="163" t="s">
        <v>30</v>
      </c>
      <c r="D3" s="168" t="s">
        <v>30</v>
      </c>
      <c r="E3" s="163" t="s">
        <v>30</v>
      </c>
      <c r="F3" s="163"/>
      <c r="G3" s="163"/>
      <c r="H3" s="168"/>
      <c r="I3" s="168"/>
      <c r="J3" s="168"/>
      <c r="K3" s="168"/>
      <c r="L3" s="168" t="s">
        <v>31</v>
      </c>
      <c r="M3" s="173"/>
      <c r="N3" s="163"/>
      <c r="O3" s="163"/>
      <c r="P3" s="163"/>
      <c r="Q3" s="176"/>
      <c r="R3" s="169"/>
      <c r="S3" s="163"/>
    </row>
    <row r="4" spans="1:19" s="28" customFormat="1" ht="18" customHeight="1" x14ac:dyDescent="0.25">
      <c r="A4" s="164" t="s">
        <v>166</v>
      </c>
      <c r="B4" s="164"/>
      <c r="C4" s="163"/>
      <c r="D4" s="164"/>
      <c r="E4" s="164"/>
      <c r="F4" s="164"/>
      <c r="G4" s="164"/>
      <c r="H4" s="164"/>
      <c r="I4" s="164"/>
      <c r="J4" s="164"/>
      <c r="K4" s="164"/>
      <c r="L4" s="164"/>
      <c r="M4" s="164"/>
      <c r="N4" s="163"/>
      <c r="O4" s="163"/>
      <c r="P4" s="163"/>
      <c r="Q4" s="165"/>
      <c r="R4" s="165"/>
      <c r="S4" s="164"/>
    </row>
    <row r="5" spans="1:19" s="27" customFormat="1" ht="18" customHeight="1" x14ac:dyDescent="0.25">
      <c r="A5" s="9">
        <v>1</v>
      </c>
      <c r="B5" s="166" t="s">
        <v>35</v>
      </c>
      <c r="C5" s="166" t="s">
        <v>172</v>
      </c>
      <c r="D5" s="157"/>
      <c r="E5" s="12"/>
      <c r="F5" s="21" t="s">
        <v>33</v>
      </c>
      <c r="G5" s="21" t="s">
        <v>34</v>
      </c>
      <c r="H5" s="110"/>
      <c r="I5" s="110"/>
      <c r="J5" s="110"/>
      <c r="K5" s="110"/>
      <c r="L5" s="110"/>
      <c r="M5" s="110"/>
      <c r="N5" s="21">
        <v>25</v>
      </c>
      <c r="O5" s="21">
        <v>28</v>
      </c>
      <c r="P5" s="21"/>
      <c r="Q5" s="115"/>
      <c r="R5" s="29">
        <v>0.13</v>
      </c>
      <c r="S5" s="21"/>
    </row>
    <row r="6" spans="1:19" s="27" customFormat="1" ht="18" customHeight="1" x14ac:dyDescent="0.25">
      <c r="A6" s="9">
        <v>2</v>
      </c>
      <c r="B6" s="166"/>
      <c r="C6" s="166"/>
      <c r="D6" s="157"/>
      <c r="E6" s="12"/>
      <c r="F6" s="21" t="s">
        <v>33</v>
      </c>
      <c r="G6" s="21" t="s">
        <v>34</v>
      </c>
      <c r="H6" s="110"/>
      <c r="I6" s="110"/>
      <c r="J6" s="110"/>
      <c r="K6" s="110"/>
      <c r="L6" s="110"/>
      <c r="M6" s="110"/>
      <c r="N6" s="21">
        <v>28</v>
      </c>
      <c r="O6" s="21">
        <v>31.5</v>
      </c>
      <c r="P6" s="21"/>
      <c r="Q6" s="115"/>
      <c r="R6" s="29">
        <v>0.13</v>
      </c>
      <c r="S6" s="21"/>
    </row>
    <row r="7" spans="1:19" s="27" customFormat="1" ht="18" customHeight="1" x14ac:dyDescent="0.25">
      <c r="A7" s="9">
        <v>3</v>
      </c>
      <c r="B7" s="166"/>
      <c r="C7" s="166"/>
      <c r="D7" s="157"/>
      <c r="E7" s="12"/>
      <c r="F7" s="21" t="s">
        <v>33</v>
      </c>
      <c r="G7" s="21" t="s">
        <v>34</v>
      </c>
      <c r="H7" s="110"/>
      <c r="I7" s="110"/>
      <c r="J7" s="110"/>
      <c r="K7" s="110"/>
      <c r="L7" s="110"/>
      <c r="M7" s="110"/>
      <c r="N7" s="21">
        <v>33.5</v>
      </c>
      <c r="O7" s="21">
        <v>37.5</v>
      </c>
      <c r="P7" s="21"/>
      <c r="Q7" s="115"/>
      <c r="R7" s="29">
        <v>0.13</v>
      </c>
      <c r="S7" s="21"/>
    </row>
    <row r="8" spans="1:19" s="27" customFormat="1" ht="18" customHeight="1" x14ac:dyDescent="0.25">
      <c r="A8" s="9">
        <v>4</v>
      </c>
      <c r="B8" s="166"/>
      <c r="C8" s="166"/>
      <c r="D8" s="157"/>
      <c r="E8" s="12"/>
      <c r="F8" s="21" t="s">
        <v>33</v>
      </c>
      <c r="G8" s="21" t="s">
        <v>34</v>
      </c>
      <c r="H8" s="110"/>
      <c r="I8" s="110"/>
      <c r="J8" s="110"/>
      <c r="K8" s="110"/>
      <c r="L8" s="110"/>
      <c r="M8" s="110"/>
      <c r="N8" s="21">
        <v>40</v>
      </c>
      <c r="O8" s="21">
        <v>45</v>
      </c>
      <c r="P8" s="21"/>
      <c r="Q8" s="115"/>
      <c r="R8" s="29">
        <v>0.13</v>
      </c>
      <c r="S8" s="21"/>
    </row>
    <row r="9" spans="1:19" s="27" customFormat="1" ht="18" customHeight="1" x14ac:dyDescent="0.25">
      <c r="A9" s="9">
        <v>5</v>
      </c>
      <c r="B9" s="166"/>
      <c r="C9" s="166"/>
      <c r="D9" s="157"/>
      <c r="E9" s="12"/>
      <c r="F9" s="21" t="s">
        <v>33</v>
      </c>
      <c r="G9" s="21" t="s">
        <v>34</v>
      </c>
      <c r="H9" s="110"/>
      <c r="I9" s="110"/>
      <c r="J9" s="110"/>
      <c r="K9" s="110"/>
      <c r="L9" s="110"/>
      <c r="M9" s="110"/>
      <c r="N9" s="21">
        <v>45</v>
      </c>
      <c r="O9" s="21">
        <v>50</v>
      </c>
      <c r="P9" s="21"/>
      <c r="Q9" s="115"/>
      <c r="R9" s="29">
        <v>0.13</v>
      </c>
      <c r="S9" s="21"/>
    </row>
    <row r="10" spans="1:19" s="27" customFormat="1" ht="18" customHeight="1" x14ac:dyDescent="0.25">
      <c r="A10" s="9">
        <v>6</v>
      </c>
      <c r="B10" s="166"/>
      <c r="C10" s="166"/>
      <c r="D10" s="157"/>
      <c r="E10" s="12"/>
      <c r="F10" s="21" t="s">
        <v>33</v>
      </c>
      <c r="G10" s="21" t="s">
        <v>34</v>
      </c>
      <c r="H10" s="110"/>
      <c r="I10" s="110"/>
      <c r="J10" s="110"/>
      <c r="K10" s="110"/>
      <c r="L10" s="110"/>
      <c r="M10" s="110"/>
      <c r="N10" s="21">
        <v>50.4</v>
      </c>
      <c r="O10" s="21">
        <v>56</v>
      </c>
      <c r="P10" s="21"/>
      <c r="Q10" s="115"/>
      <c r="R10" s="29">
        <v>0.13</v>
      </c>
      <c r="S10" s="21"/>
    </row>
    <row r="11" spans="1:19" s="27" customFormat="1" ht="18" customHeight="1" x14ac:dyDescent="0.25">
      <c r="A11" s="9">
        <v>7</v>
      </c>
      <c r="B11" s="166"/>
      <c r="C11" s="166"/>
      <c r="D11" s="157"/>
      <c r="E11" s="12"/>
      <c r="F11" s="21" t="s">
        <v>33</v>
      </c>
      <c r="G11" s="21" t="s">
        <v>34</v>
      </c>
      <c r="H11" s="110"/>
      <c r="I11" s="110"/>
      <c r="J11" s="110"/>
      <c r="K11" s="110"/>
      <c r="L11" s="110"/>
      <c r="M11" s="110"/>
      <c r="N11" s="21">
        <v>56.6</v>
      </c>
      <c r="O11" s="21">
        <v>63</v>
      </c>
      <c r="P11" s="21"/>
      <c r="Q11" s="115"/>
      <c r="R11" s="29">
        <v>0.13</v>
      </c>
      <c r="S11" s="21"/>
    </row>
    <row r="12" spans="1:19" s="27" customFormat="1" ht="18" customHeight="1" x14ac:dyDescent="0.25">
      <c r="A12" s="9">
        <v>8</v>
      </c>
      <c r="B12" s="166"/>
      <c r="C12" s="166"/>
      <c r="D12" s="157"/>
      <c r="E12" s="12"/>
      <c r="F12" s="21" t="s">
        <v>33</v>
      </c>
      <c r="G12" s="21" t="s">
        <v>34</v>
      </c>
      <c r="H12" s="110"/>
      <c r="I12" s="110"/>
      <c r="J12" s="110"/>
      <c r="K12" s="110"/>
      <c r="L12" s="110"/>
      <c r="M12" s="110"/>
      <c r="N12" s="21">
        <v>61.5</v>
      </c>
      <c r="O12" s="21">
        <v>69</v>
      </c>
      <c r="P12" s="21"/>
      <c r="Q12" s="115"/>
      <c r="R12" s="29">
        <v>0.13</v>
      </c>
      <c r="S12" s="21"/>
    </row>
    <row r="13" spans="1:19" s="27" customFormat="1" ht="18" customHeight="1" x14ac:dyDescent="0.25">
      <c r="A13" s="9">
        <v>9</v>
      </c>
      <c r="B13" s="166"/>
      <c r="C13" s="166"/>
      <c r="D13" s="157"/>
      <c r="E13" s="12"/>
      <c r="F13" s="21" t="s">
        <v>33</v>
      </c>
      <c r="G13" s="21" t="s">
        <v>34</v>
      </c>
      <c r="H13" s="110"/>
      <c r="I13" s="110"/>
      <c r="J13" s="110"/>
      <c r="K13" s="110"/>
      <c r="L13" s="110"/>
      <c r="M13" s="110"/>
      <c r="N13" s="21">
        <v>67</v>
      </c>
      <c r="O13" s="21">
        <v>75</v>
      </c>
      <c r="P13" s="21"/>
      <c r="Q13" s="115"/>
      <c r="R13" s="29">
        <v>0.13</v>
      </c>
      <c r="S13" s="21"/>
    </row>
    <row r="14" spans="1:19" s="27" customFormat="1" ht="18" customHeight="1" x14ac:dyDescent="0.25">
      <c r="A14" s="9">
        <v>10</v>
      </c>
      <c r="B14" s="166" t="s">
        <v>170</v>
      </c>
      <c r="C14" s="166" t="s">
        <v>270</v>
      </c>
      <c r="D14" s="157"/>
      <c r="E14" s="12"/>
      <c r="F14" s="21" t="s">
        <v>33</v>
      </c>
      <c r="G14" s="21" t="s">
        <v>34</v>
      </c>
      <c r="H14" s="110"/>
      <c r="I14" s="110"/>
      <c r="J14" s="110"/>
      <c r="K14" s="110"/>
      <c r="L14" s="110"/>
      <c r="M14" s="110"/>
      <c r="N14" s="21">
        <v>10</v>
      </c>
      <c r="O14" s="21">
        <v>11.2</v>
      </c>
      <c r="P14" s="21"/>
      <c r="Q14" s="115"/>
      <c r="R14" s="29">
        <v>0.13</v>
      </c>
      <c r="S14" s="21"/>
    </row>
    <row r="15" spans="1:19" s="27" customFormat="1" ht="18" customHeight="1" x14ac:dyDescent="0.25">
      <c r="A15" s="9">
        <v>11</v>
      </c>
      <c r="B15" s="166"/>
      <c r="C15" s="166"/>
      <c r="D15" s="157"/>
      <c r="E15" s="12"/>
      <c r="F15" s="21" t="s">
        <v>33</v>
      </c>
      <c r="G15" s="21" t="s">
        <v>34</v>
      </c>
      <c r="H15" s="110"/>
      <c r="I15" s="110"/>
      <c r="J15" s="110"/>
      <c r="K15" s="110"/>
      <c r="L15" s="110"/>
      <c r="M15" s="110"/>
      <c r="N15" s="21">
        <v>12.5</v>
      </c>
      <c r="O15" s="21">
        <v>14</v>
      </c>
      <c r="P15" s="21"/>
      <c r="Q15" s="115"/>
      <c r="R15" s="29">
        <v>0.13</v>
      </c>
      <c r="S15" s="21"/>
    </row>
    <row r="16" spans="1:19" s="27" customFormat="1" ht="18" customHeight="1" x14ac:dyDescent="0.25">
      <c r="A16" s="9">
        <v>12</v>
      </c>
      <c r="B16" s="166"/>
      <c r="C16" s="166"/>
      <c r="D16" s="157"/>
      <c r="E16" s="12"/>
      <c r="F16" s="21" t="s">
        <v>33</v>
      </c>
      <c r="G16" s="21" t="s">
        <v>34</v>
      </c>
      <c r="H16" s="110"/>
      <c r="I16" s="110"/>
      <c r="J16" s="110"/>
      <c r="K16" s="110"/>
      <c r="L16" s="110"/>
      <c r="M16" s="110"/>
      <c r="N16" s="21">
        <v>14</v>
      </c>
      <c r="O16" s="21">
        <v>16</v>
      </c>
      <c r="P16" s="21"/>
      <c r="Q16" s="115"/>
      <c r="R16" s="29">
        <v>0.13</v>
      </c>
      <c r="S16" s="21"/>
    </row>
    <row r="17" spans="1:19" s="27" customFormat="1" ht="18" customHeight="1" x14ac:dyDescent="0.25">
      <c r="A17" s="9">
        <v>13</v>
      </c>
      <c r="B17" s="166"/>
      <c r="C17" s="166"/>
      <c r="D17" s="157"/>
      <c r="E17" s="12"/>
      <c r="F17" s="21" t="s">
        <v>33</v>
      </c>
      <c r="G17" s="21" t="s">
        <v>34</v>
      </c>
      <c r="H17" s="110"/>
      <c r="I17" s="110"/>
      <c r="J17" s="110"/>
      <c r="K17" s="110"/>
      <c r="L17" s="110"/>
      <c r="M17" s="110"/>
      <c r="N17" s="21">
        <v>15.5</v>
      </c>
      <c r="O17" s="21">
        <v>17</v>
      </c>
      <c r="P17" s="21"/>
      <c r="Q17" s="115"/>
      <c r="R17" s="29">
        <v>0.13</v>
      </c>
      <c r="S17" s="21"/>
    </row>
    <row r="18" spans="1:19" s="27" customFormat="1" ht="18" customHeight="1" x14ac:dyDescent="0.25">
      <c r="A18" s="9">
        <v>14</v>
      </c>
      <c r="B18" s="166"/>
      <c r="C18" s="166"/>
      <c r="D18" s="157"/>
      <c r="E18" s="12"/>
      <c r="F18" s="21" t="s">
        <v>33</v>
      </c>
      <c r="G18" s="21" t="s">
        <v>34</v>
      </c>
      <c r="H18" s="110"/>
      <c r="I18" s="110"/>
      <c r="J18" s="110"/>
      <c r="K18" s="110"/>
      <c r="L18" s="110"/>
      <c r="M18" s="110"/>
      <c r="N18" s="21">
        <v>18</v>
      </c>
      <c r="O18" s="21">
        <v>20</v>
      </c>
      <c r="P18" s="21"/>
      <c r="Q18" s="115"/>
      <c r="R18" s="29">
        <v>0.13</v>
      </c>
      <c r="S18" s="21"/>
    </row>
    <row r="19" spans="1:19" s="27" customFormat="1" ht="18" customHeight="1" x14ac:dyDescent="0.25">
      <c r="A19" s="9">
        <v>15</v>
      </c>
      <c r="B19" s="166"/>
      <c r="C19" s="166"/>
      <c r="D19" s="157"/>
      <c r="E19" s="12"/>
      <c r="F19" s="21" t="s">
        <v>33</v>
      </c>
      <c r="G19" s="21" t="s">
        <v>34</v>
      </c>
      <c r="H19" s="110"/>
      <c r="I19" s="110"/>
      <c r="J19" s="110"/>
      <c r="K19" s="110"/>
      <c r="L19" s="110"/>
      <c r="M19" s="110"/>
      <c r="N19" s="21">
        <v>20</v>
      </c>
      <c r="O19" s="21">
        <v>22.4</v>
      </c>
      <c r="P19" s="21"/>
      <c r="Q19" s="115"/>
      <c r="R19" s="29">
        <v>0.13</v>
      </c>
      <c r="S19" s="21"/>
    </row>
    <row r="20" spans="1:19" s="27" customFormat="1" ht="18" customHeight="1" x14ac:dyDescent="0.25">
      <c r="A20" s="9">
        <v>16</v>
      </c>
      <c r="B20" s="166"/>
      <c r="C20" s="166"/>
      <c r="D20" s="157"/>
      <c r="E20" s="12"/>
      <c r="F20" s="21" t="s">
        <v>33</v>
      </c>
      <c r="G20" s="21" t="s">
        <v>34</v>
      </c>
      <c r="H20" s="110"/>
      <c r="I20" s="110"/>
      <c r="J20" s="110"/>
      <c r="K20" s="110"/>
      <c r="L20" s="110"/>
      <c r="M20" s="110"/>
      <c r="N20" s="21">
        <v>22.4</v>
      </c>
      <c r="O20" s="21">
        <v>25</v>
      </c>
      <c r="P20" s="21"/>
      <c r="Q20" s="115"/>
      <c r="R20" s="29">
        <v>0.13</v>
      </c>
      <c r="S20" s="21"/>
    </row>
    <row r="21" spans="1:19" s="27" customFormat="1" ht="18" customHeight="1" x14ac:dyDescent="0.25">
      <c r="A21" s="9">
        <v>17</v>
      </c>
      <c r="B21" s="166"/>
      <c r="C21" s="166"/>
      <c r="D21" s="157"/>
      <c r="E21" s="12"/>
      <c r="F21" s="21" t="s">
        <v>33</v>
      </c>
      <c r="G21" s="21" t="s">
        <v>34</v>
      </c>
      <c r="H21" s="110"/>
      <c r="I21" s="110"/>
      <c r="J21" s="110"/>
      <c r="K21" s="110"/>
      <c r="L21" s="110"/>
      <c r="M21" s="110"/>
      <c r="N21" s="21">
        <v>25</v>
      </c>
      <c r="O21" s="21">
        <v>28</v>
      </c>
      <c r="P21" s="21"/>
      <c r="Q21" s="115"/>
      <c r="R21" s="29">
        <v>0.13</v>
      </c>
      <c r="S21" s="21"/>
    </row>
    <row r="22" spans="1:19" s="27" customFormat="1" ht="18" customHeight="1" x14ac:dyDescent="0.25">
      <c r="A22" s="9">
        <v>18</v>
      </c>
      <c r="B22" s="166"/>
      <c r="C22" s="166"/>
      <c r="D22" s="157"/>
      <c r="E22" s="12"/>
      <c r="F22" s="21" t="s">
        <v>33</v>
      </c>
      <c r="G22" s="21" t="s">
        <v>34</v>
      </c>
      <c r="H22" s="110"/>
      <c r="I22" s="110"/>
      <c r="J22" s="110"/>
      <c r="K22" s="110"/>
      <c r="L22" s="110"/>
      <c r="M22" s="110"/>
      <c r="N22" s="21">
        <v>28</v>
      </c>
      <c r="O22" s="21">
        <v>31.5</v>
      </c>
      <c r="P22" s="21"/>
      <c r="Q22" s="115"/>
      <c r="R22" s="29">
        <v>0.13</v>
      </c>
      <c r="S22" s="21"/>
    </row>
    <row r="23" spans="1:19" s="27" customFormat="1" ht="18" customHeight="1" x14ac:dyDescent="0.25">
      <c r="A23" s="9">
        <v>19</v>
      </c>
      <c r="B23" s="166"/>
      <c r="C23" s="166"/>
      <c r="D23" s="157"/>
      <c r="E23" s="12"/>
      <c r="F23" s="21" t="s">
        <v>33</v>
      </c>
      <c r="G23" s="21" t="s">
        <v>34</v>
      </c>
      <c r="H23" s="110"/>
      <c r="I23" s="110"/>
      <c r="J23" s="110"/>
      <c r="K23" s="110"/>
      <c r="L23" s="110"/>
      <c r="M23" s="110"/>
      <c r="N23" s="21">
        <v>31</v>
      </c>
      <c r="O23" s="21">
        <v>34</v>
      </c>
      <c r="P23" s="21"/>
      <c r="Q23" s="115"/>
      <c r="R23" s="29">
        <v>0.13</v>
      </c>
      <c r="S23" s="21"/>
    </row>
    <row r="24" spans="1:19" s="27" customFormat="1" ht="18" customHeight="1" x14ac:dyDescent="0.25">
      <c r="A24" s="9">
        <v>20</v>
      </c>
      <c r="B24" s="166"/>
      <c r="C24" s="166"/>
      <c r="D24" s="157"/>
      <c r="E24" s="12"/>
      <c r="F24" s="21" t="s">
        <v>33</v>
      </c>
      <c r="G24" s="21" t="s">
        <v>34</v>
      </c>
      <c r="H24" s="110"/>
      <c r="I24" s="110"/>
      <c r="J24" s="110"/>
      <c r="K24" s="110"/>
      <c r="L24" s="110"/>
      <c r="M24" s="110"/>
      <c r="N24" s="21">
        <v>33.5</v>
      </c>
      <c r="O24" s="21">
        <v>37.5</v>
      </c>
      <c r="P24" s="21"/>
      <c r="Q24" s="115"/>
      <c r="R24" s="29">
        <v>0.13</v>
      </c>
      <c r="S24" s="21"/>
    </row>
    <row r="25" spans="1:19" s="28" customFormat="1" ht="18" customHeight="1" x14ac:dyDescent="0.25">
      <c r="A25" s="164" t="s">
        <v>167</v>
      </c>
      <c r="B25" s="164"/>
      <c r="C25" s="163"/>
      <c r="D25" s="164"/>
      <c r="E25" s="164"/>
      <c r="F25" s="164"/>
      <c r="G25" s="164"/>
      <c r="H25" s="164"/>
      <c r="I25" s="164"/>
      <c r="J25" s="164"/>
      <c r="K25" s="164"/>
      <c r="L25" s="164"/>
      <c r="M25" s="164"/>
      <c r="N25" s="163"/>
      <c r="O25" s="163"/>
      <c r="P25" s="163"/>
      <c r="Q25" s="165"/>
      <c r="R25" s="165"/>
      <c r="S25" s="164"/>
    </row>
    <row r="26" spans="1:19" s="28" customFormat="1" ht="18" customHeight="1" x14ac:dyDescent="0.25">
      <c r="A26" s="9">
        <v>1</v>
      </c>
      <c r="B26" s="166" t="s">
        <v>36</v>
      </c>
      <c r="C26" s="166" t="s">
        <v>37</v>
      </c>
      <c r="D26" s="157"/>
      <c r="E26" s="21" t="s">
        <v>38</v>
      </c>
      <c r="F26" s="21" t="s">
        <v>33</v>
      </c>
      <c r="G26" s="21" t="s">
        <v>34</v>
      </c>
      <c r="H26" s="110"/>
      <c r="I26" s="110"/>
      <c r="J26" s="110"/>
      <c r="K26" s="111"/>
      <c r="L26" s="111"/>
      <c r="M26" s="111"/>
      <c r="N26" s="21">
        <v>1.7</v>
      </c>
      <c r="O26" s="21">
        <v>1.9</v>
      </c>
      <c r="P26" s="22"/>
      <c r="Q26" s="115"/>
      <c r="R26" s="29">
        <v>0.13</v>
      </c>
      <c r="S26" s="20"/>
    </row>
    <row r="27" spans="1:19" s="28" customFormat="1" ht="18" customHeight="1" x14ac:dyDescent="0.25">
      <c r="A27" s="9">
        <v>2</v>
      </c>
      <c r="B27" s="166"/>
      <c r="C27" s="166"/>
      <c r="D27" s="157"/>
      <c r="E27" s="21" t="s">
        <v>38</v>
      </c>
      <c r="F27" s="21" t="s">
        <v>33</v>
      </c>
      <c r="G27" s="21" t="s">
        <v>34</v>
      </c>
      <c r="H27" s="110"/>
      <c r="I27" s="110"/>
      <c r="J27" s="110"/>
      <c r="K27" s="111"/>
      <c r="L27" s="111"/>
      <c r="M27" s="111"/>
      <c r="N27" s="21">
        <v>2.2000000000000002</v>
      </c>
      <c r="O27" s="21">
        <v>2.5</v>
      </c>
      <c r="P27" s="22"/>
      <c r="Q27" s="115"/>
      <c r="R27" s="29">
        <v>0.13</v>
      </c>
      <c r="S27" s="20"/>
    </row>
    <row r="28" spans="1:19" s="28" customFormat="1" ht="18" customHeight="1" x14ac:dyDescent="0.25">
      <c r="A28" s="9">
        <v>3</v>
      </c>
      <c r="B28" s="166"/>
      <c r="C28" s="166"/>
      <c r="D28" s="157"/>
      <c r="E28" s="21" t="s">
        <v>38</v>
      </c>
      <c r="F28" s="21" t="s">
        <v>33</v>
      </c>
      <c r="G28" s="21" t="s">
        <v>34</v>
      </c>
      <c r="H28" s="110"/>
      <c r="I28" s="110"/>
      <c r="J28" s="110"/>
      <c r="K28" s="111"/>
      <c r="L28" s="111"/>
      <c r="M28" s="111"/>
      <c r="N28" s="21">
        <v>2.5</v>
      </c>
      <c r="O28" s="21">
        <v>2.8</v>
      </c>
      <c r="P28" s="22"/>
      <c r="Q28" s="115"/>
      <c r="R28" s="29">
        <v>0.13</v>
      </c>
      <c r="S28" s="20"/>
    </row>
    <row r="29" spans="1:19" s="28" customFormat="1" ht="18" customHeight="1" x14ac:dyDescent="0.25">
      <c r="A29" s="9">
        <v>4</v>
      </c>
      <c r="B29" s="166"/>
      <c r="C29" s="166"/>
      <c r="D29" s="157"/>
      <c r="E29" s="21" t="s">
        <v>38</v>
      </c>
      <c r="F29" s="21" t="s">
        <v>33</v>
      </c>
      <c r="G29" s="21" t="s">
        <v>34</v>
      </c>
      <c r="H29" s="110"/>
      <c r="I29" s="110"/>
      <c r="J29" s="110"/>
      <c r="K29" s="111"/>
      <c r="L29" s="111"/>
      <c r="M29" s="111"/>
      <c r="N29" s="21">
        <v>2.8</v>
      </c>
      <c r="O29" s="21">
        <v>3.2</v>
      </c>
      <c r="P29" s="22"/>
      <c r="Q29" s="115"/>
      <c r="R29" s="29">
        <v>0.13</v>
      </c>
      <c r="S29" s="20"/>
    </row>
    <row r="30" spans="1:19" s="28" customFormat="1" ht="18" customHeight="1" x14ac:dyDescent="0.25">
      <c r="A30" s="9">
        <v>5</v>
      </c>
      <c r="B30" s="166"/>
      <c r="C30" s="166"/>
      <c r="D30" s="157"/>
      <c r="E30" s="21" t="s">
        <v>38</v>
      </c>
      <c r="F30" s="21" t="s">
        <v>33</v>
      </c>
      <c r="G30" s="21" t="s">
        <v>34</v>
      </c>
      <c r="H30" s="110"/>
      <c r="I30" s="110"/>
      <c r="J30" s="110"/>
      <c r="K30" s="111"/>
      <c r="L30" s="111"/>
      <c r="M30" s="111"/>
      <c r="N30" s="21">
        <v>3.2</v>
      </c>
      <c r="O30" s="21">
        <v>3.6</v>
      </c>
      <c r="P30" s="22"/>
      <c r="Q30" s="115"/>
      <c r="R30" s="29">
        <v>0.13</v>
      </c>
      <c r="S30" s="20"/>
    </row>
    <row r="31" spans="1:19" s="28" customFormat="1" ht="18" customHeight="1" x14ac:dyDescent="0.25">
      <c r="A31" s="9">
        <v>6</v>
      </c>
      <c r="B31" s="166"/>
      <c r="C31" s="166"/>
      <c r="D31" s="157"/>
      <c r="E31" s="21" t="s">
        <v>38</v>
      </c>
      <c r="F31" s="21" t="s">
        <v>33</v>
      </c>
      <c r="G31" s="21" t="s">
        <v>34</v>
      </c>
      <c r="H31" s="110"/>
      <c r="I31" s="110"/>
      <c r="J31" s="110"/>
      <c r="K31" s="111"/>
      <c r="L31" s="111"/>
      <c r="M31" s="111"/>
      <c r="N31" s="21">
        <v>3.6</v>
      </c>
      <c r="O31" s="21">
        <v>4</v>
      </c>
      <c r="P31" s="22"/>
      <c r="Q31" s="115"/>
      <c r="R31" s="29">
        <v>0.13</v>
      </c>
      <c r="S31" s="20"/>
    </row>
    <row r="32" spans="1:19" s="28" customFormat="1" ht="18" customHeight="1" x14ac:dyDescent="0.25">
      <c r="A32" s="9">
        <v>7</v>
      </c>
      <c r="B32" s="166"/>
      <c r="C32" s="166"/>
      <c r="D32" s="157"/>
      <c r="E32" s="21" t="s">
        <v>38</v>
      </c>
      <c r="F32" s="21" t="s">
        <v>33</v>
      </c>
      <c r="G32" s="21" t="s">
        <v>34</v>
      </c>
      <c r="H32" s="110"/>
      <c r="I32" s="110"/>
      <c r="J32" s="110"/>
      <c r="K32" s="111"/>
      <c r="L32" s="111"/>
      <c r="M32" s="111"/>
      <c r="N32" s="21">
        <v>4</v>
      </c>
      <c r="O32" s="21">
        <v>4.5</v>
      </c>
      <c r="P32" s="22"/>
      <c r="Q32" s="115"/>
      <c r="R32" s="29">
        <v>0.13</v>
      </c>
      <c r="S32" s="20"/>
    </row>
    <row r="33" spans="1:19" s="28" customFormat="1" ht="18" customHeight="1" x14ac:dyDescent="0.25">
      <c r="A33" s="9">
        <v>8</v>
      </c>
      <c r="B33" s="166"/>
      <c r="C33" s="166"/>
      <c r="D33" s="157"/>
      <c r="E33" s="21" t="s">
        <v>38</v>
      </c>
      <c r="F33" s="21" t="s">
        <v>33</v>
      </c>
      <c r="G33" s="21" t="s">
        <v>34</v>
      </c>
      <c r="H33" s="110"/>
      <c r="I33" s="110"/>
      <c r="J33" s="110"/>
      <c r="K33" s="111"/>
      <c r="L33" s="111"/>
      <c r="M33" s="111"/>
      <c r="N33" s="21">
        <v>4.5</v>
      </c>
      <c r="O33" s="21">
        <v>5</v>
      </c>
      <c r="P33" s="22"/>
      <c r="Q33" s="115"/>
      <c r="R33" s="29">
        <v>0.13</v>
      </c>
      <c r="S33" s="20"/>
    </row>
    <row r="34" spans="1:19" s="28" customFormat="1" ht="18" customHeight="1" x14ac:dyDescent="0.25">
      <c r="A34" s="9">
        <v>9</v>
      </c>
      <c r="B34" s="166"/>
      <c r="C34" s="166"/>
      <c r="D34" s="157"/>
      <c r="E34" s="21" t="s">
        <v>38</v>
      </c>
      <c r="F34" s="21" t="s">
        <v>33</v>
      </c>
      <c r="G34" s="21" t="s">
        <v>34</v>
      </c>
      <c r="H34" s="110"/>
      <c r="I34" s="110"/>
      <c r="J34" s="110"/>
      <c r="K34" s="111"/>
      <c r="L34" s="111"/>
      <c r="M34" s="111"/>
      <c r="N34" s="21">
        <v>5</v>
      </c>
      <c r="O34" s="21">
        <v>5.6</v>
      </c>
      <c r="P34" s="22"/>
      <c r="Q34" s="115"/>
      <c r="R34" s="29">
        <v>0.13</v>
      </c>
      <c r="S34" s="20"/>
    </row>
    <row r="35" spans="1:19" s="28" customFormat="1" ht="18" customHeight="1" x14ac:dyDescent="0.25">
      <c r="A35" s="9">
        <v>10</v>
      </c>
      <c r="B35" s="166"/>
      <c r="C35" s="166"/>
      <c r="D35" s="157"/>
      <c r="E35" s="21" t="s">
        <v>38</v>
      </c>
      <c r="F35" s="21" t="s">
        <v>33</v>
      </c>
      <c r="G35" s="21" t="s">
        <v>34</v>
      </c>
      <c r="H35" s="110"/>
      <c r="I35" s="110"/>
      <c r="J35" s="110"/>
      <c r="K35" s="111"/>
      <c r="L35" s="111"/>
      <c r="M35" s="111"/>
      <c r="N35" s="21">
        <v>5.6</v>
      </c>
      <c r="O35" s="21">
        <v>6.3</v>
      </c>
      <c r="P35" s="22"/>
      <c r="Q35" s="115"/>
      <c r="R35" s="29">
        <v>0.13</v>
      </c>
      <c r="S35" s="20"/>
    </row>
    <row r="36" spans="1:19" s="28" customFormat="1" ht="18" customHeight="1" x14ac:dyDescent="0.25">
      <c r="A36" s="9">
        <v>11</v>
      </c>
      <c r="B36" s="166"/>
      <c r="C36" s="166"/>
      <c r="D36" s="157"/>
      <c r="E36" s="21" t="s">
        <v>38</v>
      </c>
      <c r="F36" s="21" t="s">
        <v>33</v>
      </c>
      <c r="G36" s="21" t="s">
        <v>34</v>
      </c>
      <c r="H36" s="110"/>
      <c r="I36" s="110"/>
      <c r="J36" s="110"/>
      <c r="K36" s="111"/>
      <c r="L36" s="111"/>
      <c r="M36" s="111"/>
      <c r="N36" s="21">
        <v>6.3</v>
      </c>
      <c r="O36" s="21">
        <v>7.1</v>
      </c>
      <c r="P36" s="22"/>
      <c r="Q36" s="115"/>
      <c r="R36" s="29">
        <v>0.13</v>
      </c>
      <c r="S36" s="20"/>
    </row>
    <row r="37" spans="1:19" s="28" customFormat="1" ht="18" customHeight="1" x14ac:dyDescent="0.25">
      <c r="A37" s="9">
        <v>12</v>
      </c>
      <c r="B37" s="166"/>
      <c r="C37" s="166"/>
      <c r="D37" s="157"/>
      <c r="E37" s="21" t="s">
        <v>38</v>
      </c>
      <c r="F37" s="21" t="s">
        <v>33</v>
      </c>
      <c r="G37" s="21" t="s">
        <v>34</v>
      </c>
      <c r="H37" s="110"/>
      <c r="I37" s="110"/>
      <c r="J37" s="110"/>
      <c r="K37" s="111"/>
      <c r="L37" s="111"/>
      <c r="M37" s="111"/>
      <c r="N37" s="21">
        <v>7.1</v>
      </c>
      <c r="O37" s="21">
        <v>8</v>
      </c>
      <c r="P37" s="22"/>
      <c r="Q37" s="115"/>
      <c r="R37" s="29">
        <v>0.13</v>
      </c>
      <c r="S37" s="20"/>
    </row>
    <row r="38" spans="1:19" s="28" customFormat="1" ht="18" customHeight="1" x14ac:dyDescent="0.25">
      <c r="A38" s="9">
        <v>13</v>
      </c>
      <c r="B38" s="166"/>
      <c r="C38" s="166"/>
      <c r="D38" s="157"/>
      <c r="E38" s="21" t="s">
        <v>38</v>
      </c>
      <c r="F38" s="21" t="s">
        <v>33</v>
      </c>
      <c r="G38" s="21" t="s">
        <v>34</v>
      </c>
      <c r="H38" s="110"/>
      <c r="I38" s="110"/>
      <c r="J38" s="110"/>
      <c r="K38" s="111"/>
      <c r="L38" s="111"/>
      <c r="M38" s="111"/>
      <c r="N38" s="21">
        <v>8</v>
      </c>
      <c r="O38" s="22">
        <v>9</v>
      </c>
      <c r="P38" s="22"/>
      <c r="Q38" s="115"/>
      <c r="R38" s="29">
        <v>0.13</v>
      </c>
      <c r="S38" s="20"/>
    </row>
    <row r="39" spans="1:19" s="28" customFormat="1" ht="18" customHeight="1" x14ac:dyDescent="0.25">
      <c r="A39" s="9">
        <v>14</v>
      </c>
      <c r="B39" s="166" t="s">
        <v>165</v>
      </c>
      <c r="C39" s="166" t="s">
        <v>173</v>
      </c>
      <c r="D39" s="157"/>
      <c r="E39" s="21" t="s">
        <v>269</v>
      </c>
      <c r="F39" s="21" t="s">
        <v>33</v>
      </c>
      <c r="G39" s="21" t="s">
        <v>34</v>
      </c>
      <c r="H39" s="110"/>
      <c r="I39" s="110"/>
      <c r="J39" s="110"/>
      <c r="K39" s="111"/>
      <c r="L39" s="111"/>
      <c r="M39" s="111"/>
      <c r="N39" s="21">
        <v>2.2000000000000002</v>
      </c>
      <c r="O39" s="21">
        <v>2.5</v>
      </c>
      <c r="P39" s="21"/>
      <c r="Q39" s="115"/>
      <c r="R39" s="29">
        <v>0.13</v>
      </c>
      <c r="S39" s="20"/>
    </row>
    <row r="40" spans="1:19" s="28" customFormat="1" ht="18" customHeight="1" x14ac:dyDescent="0.25">
      <c r="A40" s="9">
        <v>15</v>
      </c>
      <c r="B40" s="166"/>
      <c r="C40" s="166"/>
      <c r="D40" s="157"/>
      <c r="E40" s="156" t="s">
        <v>269</v>
      </c>
      <c r="F40" s="21" t="s">
        <v>33</v>
      </c>
      <c r="G40" s="21" t="s">
        <v>34</v>
      </c>
      <c r="H40" s="110"/>
      <c r="I40" s="110"/>
      <c r="J40" s="110"/>
      <c r="K40" s="111"/>
      <c r="L40" s="111"/>
      <c r="M40" s="111"/>
      <c r="N40" s="21">
        <v>2.5</v>
      </c>
      <c r="O40" s="21">
        <v>2.8</v>
      </c>
      <c r="P40" s="21"/>
      <c r="Q40" s="115"/>
      <c r="R40" s="29">
        <v>0.13</v>
      </c>
      <c r="S40" s="20"/>
    </row>
    <row r="41" spans="1:19" s="28" customFormat="1" ht="18" customHeight="1" x14ac:dyDescent="0.25">
      <c r="A41" s="9">
        <v>16</v>
      </c>
      <c r="B41" s="166"/>
      <c r="C41" s="166"/>
      <c r="D41" s="157"/>
      <c r="E41" s="156" t="s">
        <v>269</v>
      </c>
      <c r="F41" s="21" t="s">
        <v>33</v>
      </c>
      <c r="G41" s="21" t="s">
        <v>34</v>
      </c>
      <c r="H41" s="110"/>
      <c r="I41" s="110"/>
      <c r="J41" s="110"/>
      <c r="K41" s="111"/>
      <c r="L41" s="111"/>
      <c r="M41" s="111"/>
      <c r="N41" s="21">
        <v>2.8</v>
      </c>
      <c r="O41" s="21">
        <v>3.2</v>
      </c>
      <c r="P41" s="21"/>
      <c r="Q41" s="115"/>
      <c r="R41" s="29">
        <v>0.13</v>
      </c>
      <c r="S41" s="20"/>
    </row>
    <row r="42" spans="1:19" s="28" customFormat="1" ht="18" customHeight="1" x14ac:dyDescent="0.25">
      <c r="A42" s="9">
        <v>17</v>
      </c>
      <c r="B42" s="166"/>
      <c r="C42" s="166"/>
      <c r="D42" s="157"/>
      <c r="E42" s="156" t="s">
        <v>269</v>
      </c>
      <c r="F42" s="21" t="s">
        <v>33</v>
      </c>
      <c r="G42" s="21" t="s">
        <v>34</v>
      </c>
      <c r="H42" s="110"/>
      <c r="I42" s="110"/>
      <c r="J42" s="110"/>
      <c r="K42" s="111"/>
      <c r="L42" s="111"/>
      <c r="M42" s="111"/>
      <c r="N42" s="21">
        <v>3.2</v>
      </c>
      <c r="O42" s="21">
        <v>3.6</v>
      </c>
      <c r="P42" s="21"/>
      <c r="Q42" s="115"/>
      <c r="R42" s="29">
        <v>0.13</v>
      </c>
      <c r="S42" s="20"/>
    </row>
    <row r="43" spans="1:19" s="28" customFormat="1" ht="18" customHeight="1" x14ac:dyDescent="0.25">
      <c r="A43" s="9">
        <v>18</v>
      </c>
      <c r="B43" s="166"/>
      <c r="C43" s="166"/>
      <c r="D43" s="157"/>
      <c r="E43" s="156" t="s">
        <v>269</v>
      </c>
      <c r="F43" s="21" t="s">
        <v>33</v>
      </c>
      <c r="G43" s="21" t="s">
        <v>34</v>
      </c>
      <c r="H43" s="110"/>
      <c r="I43" s="110"/>
      <c r="J43" s="110"/>
      <c r="K43" s="111"/>
      <c r="L43" s="111"/>
      <c r="M43" s="111"/>
      <c r="N43" s="21">
        <v>3.6</v>
      </c>
      <c r="O43" s="21">
        <v>4</v>
      </c>
      <c r="P43" s="21"/>
      <c r="Q43" s="115"/>
      <c r="R43" s="29">
        <v>0.13</v>
      </c>
      <c r="S43" s="20"/>
    </row>
    <row r="44" spans="1:19" s="28" customFormat="1" ht="18" customHeight="1" x14ac:dyDescent="0.25">
      <c r="A44" s="9">
        <v>19</v>
      </c>
      <c r="B44" s="166"/>
      <c r="C44" s="166"/>
      <c r="D44" s="157"/>
      <c r="E44" s="156" t="s">
        <v>269</v>
      </c>
      <c r="F44" s="21" t="s">
        <v>33</v>
      </c>
      <c r="G44" s="21" t="s">
        <v>34</v>
      </c>
      <c r="H44" s="110"/>
      <c r="I44" s="110"/>
      <c r="J44" s="110"/>
      <c r="K44" s="111"/>
      <c r="L44" s="111"/>
      <c r="M44" s="111"/>
      <c r="N44" s="21">
        <v>4</v>
      </c>
      <c r="O44" s="21">
        <v>4.5</v>
      </c>
      <c r="P44" s="21"/>
      <c r="Q44" s="115"/>
      <c r="R44" s="29">
        <v>0.13</v>
      </c>
      <c r="S44" s="20"/>
    </row>
    <row r="45" spans="1:19" s="28" customFormat="1" ht="18" customHeight="1" x14ac:dyDescent="0.25">
      <c r="A45" s="9">
        <v>20</v>
      </c>
      <c r="B45" s="166"/>
      <c r="C45" s="166"/>
      <c r="D45" s="157"/>
      <c r="E45" s="156" t="s">
        <v>269</v>
      </c>
      <c r="F45" s="21" t="s">
        <v>33</v>
      </c>
      <c r="G45" s="21" t="s">
        <v>34</v>
      </c>
      <c r="H45" s="110"/>
      <c r="I45" s="110"/>
      <c r="J45" s="110"/>
      <c r="K45" s="111"/>
      <c r="L45" s="111"/>
      <c r="M45" s="111"/>
      <c r="N45" s="21">
        <v>4.5</v>
      </c>
      <c r="O45" s="21">
        <v>5</v>
      </c>
      <c r="P45" s="21"/>
      <c r="Q45" s="115"/>
      <c r="R45" s="29">
        <v>0.13</v>
      </c>
      <c r="S45" s="20"/>
    </row>
    <row r="46" spans="1:19" s="28" customFormat="1" ht="18" customHeight="1" x14ac:dyDescent="0.25">
      <c r="A46" s="9">
        <v>21</v>
      </c>
      <c r="B46" s="166"/>
      <c r="C46" s="166"/>
      <c r="D46" s="157"/>
      <c r="E46" s="156" t="s">
        <v>269</v>
      </c>
      <c r="F46" s="21" t="s">
        <v>33</v>
      </c>
      <c r="G46" s="21" t="s">
        <v>34</v>
      </c>
      <c r="H46" s="110"/>
      <c r="I46" s="110"/>
      <c r="J46" s="110"/>
      <c r="K46" s="111"/>
      <c r="L46" s="111"/>
      <c r="M46" s="111"/>
      <c r="N46" s="21">
        <v>5</v>
      </c>
      <c r="O46" s="21">
        <v>5.6</v>
      </c>
      <c r="P46" s="21"/>
      <c r="Q46" s="115"/>
      <c r="R46" s="29">
        <v>0.13</v>
      </c>
      <c r="S46" s="20"/>
    </row>
    <row r="47" spans="1:19" s="28" customFormat="1" ht="18" customHeight="1" x14ac:dyDescent="0.25">
      <c r="A47" s="9">
        <v>22</v>
      </c>
      <c r="B47" s="166"/>
      <c r="C47" s="166"/>
      <c r="D47" s="157"/>
      <c r="E47" s="156" t="s">
        <v>269</v>
      </c>
      <c r="F47" s="21" t="s">
        <v>33</v>
      </c>
      <c r="G47" s="21" t="s">
        <v>34</v>
      </c>
      <c r="H47" s="110"/>
      <c r="I47" s="110"/>
      <c r="J47" s="110"/>
      <c r="K47" s="111"/>
      <c r="L47" s="111"/>
      <c r="M47" s="111"/>
      <c r="N47" s="21">
        <v>5.6</v>
      </c>
      <c r="O47" s="21">
        <v>6.3</v>
      </c>
      <c r="P47" s="21"/>
      <c r="Q47" s="115"/>
      <c r="R47" s="29">
        <v>0.13</v>
      </c>
      <c r="S47" s="20"/>
    </row>
    <row r="48" spans="1:19" s="28" customFormat="1" ht="18" customHeight="1" x14ac:dyDescent="0.25">
      <c r="A48" s="9">
        <v>23</v>
      </c>
      <c r="B48" s="166"/>
      <c r="C48" s="166"/>
      <c r="D48" s="157"/>
      <c r="E48" s="156" t="s">
        <v>269</v>
      </c>
      <c r="F48" s="21" t="s">
        <v>33</v>
      </c>
      <c r="G48" s="21" t="s">
        <v>34</v>
      </c>
      <c r="H48" s="110"/>
      <c r="I48" s="110"/>
      <c r="J48" s="110"/>
      <c r="K48" s="111"/>
      <c r="L48" s="111"/>
      <c r="M48" s="111"/>
      <c r="N48" s="21">
        <v>6.3</v>
      </c>
      <c r="O48" s="21">
        <v>7.1</v>
      </c>
      <c r="P48" s="21"/>
      <c r="Q48" s="115"/>
      <c r="R48" s="29">
        <v>0.13</v>
      </c>
      <c r="S48" s="20"/>
    </row>
    <row r="49" spans="1:19" s="28" customFormat="1" ht="18" customHeight="1" x14ac:dyDescent="0.25">
      <c r="A49" s="9">
        <v>24</v>
      </c>
      <c r="B49" s="166"/>
      <c r="C49" s="166"/>
      <c r="D49" s="157"/>
      <c r="E49" s="156" t="s">
        <v>269</v>
      </c>
      <c r="F49" s="21" t="s">
        <v>33</v>
      </c>
      <c r="G49" s="21" t="s">
        <v>34</v>
      </c>
      <c r="H49" s="110"/>
      <c r="I49" s="110"/>
      <c r="J49" s="110"/>
      <c r="K49" s="111"/>
      <c r="L49" s="111"/>
      <c r="M49" s="111"/>
      <c r="N49" s="21">
        <v>7.1</v>
      </c>
      <c r="O49" s="21">
        <v>8</v>
      </c>
      <c r="P49" s="21"/>
      <c r="Q49" s="115"/>
      <c r="R49" s="29">
        <v>0.13</v>
      </c>
      <c r="S49" s="20"/>
    </row>
    <row r="50" spans="1:19" s="28" customFormat="1" ht="18" customHeight="1" x14ac:dyDescent="0.25">
      <c r="A50" s="9">
        <v>25</v>
      </c>
      <c r="B50" s="166"/>
      <c r="C50" s="166"/>
      <c r="D50" s="157"/>
      <c r="E50" s="156" t="s">
        <v>269</v>
      </c>
      <c r="F50" s="21" t="s">
        <v>33</v>
      </c>
      <c r="G50" s="21" t="s">
        <v>34</v>
      </c>
      <c r="H50" s="110"/>
      <c r="I50" s="110"/>
      <c r="J50" s="110"/>
      <c r="K50" s="111"/>
      <c r="L50" s="111"/>
      <c r="M50" s="111"/>
      <c r="N50" s="21">
        <v>8</v>
      </c>
      <c r="O50" s="22">
        <v>9</v>
      </c>
      <c r="P50" s="21"/>
      <c r="Q50" s="115"/>
      <c r="R50" s="29">
        <v>0.13</v>
      </c>
      <c r="S50" s="20"/>
    </row>
    <row r="51" spans="1:19" s="28" customFormat="1" ht="18" customHeight="1" x14ac:dyDescent="0.25">
      <c r="A51" s="9">
        <v>26</v>
      </c>
      <c r="B51" s="166"/>
      <c r="C51" s="166"/>
      <c r="D51" s="157"/>
      <c r="E51" s="156" t="s">
        <v>269</v>
      </c>
      <c r="F51" s="21" t="s">
        <v>33</v>
      </c>
      <c r="G51" s="21" t="s">
        <v>34</v>
      </c>
      <c r="H51" s="110"/>
      <c r="I51" s="110"/>
      <c r="J51" s="110"/>
      <c r="K51" s="111"/>
      <c r="L51" s="111"/>
      <c r="M51" s="111"/>
      <c r="N51" s="21">
        <v>9</v>
      </c>
      <c r="O51" s="21">
        <v>10</v>
      </c>
      <c r="P51" s="21"/>
      <c r="Q51" s="115"/>
      <c r="R51" s="29">
        <v>0.13</v>
      </c>
      <c r="S51" s="20"/>
    </row>
    <row r="52" spans="1:19" s="28" customFormat="1" ht="18" customHeight="1" x14ac:dyDescent="0.25">
      <c r="A52" s="9">
        <v>27</v>
      </c>
      <c r="B52" s="166"/>
      <c r="C52" s="166"/>
      <c r="D52" s="157"/>
      <c r="E52" s="156" t="s">
        <v>269</v>
      </c>
      <c r="F52" s="21" t="s">
        <v>33</v>
      </c>
      <c r="G52" s="21" t="s">
        <v>34</v>
      </c>
      <c r="H52" s="110"/>
      <c r="I52" s="110"/>
      <c r="J52" s="110"/>
      <c r="K52" s="111"/>
      <c r="L52" s="111"/>
      <c r="M52" s="111"/>
      <c r="N52" s="21">
        <v>10</v>
      </c>
      <c r="O52" s="21">
        <v>11.2</v>
      </c>
      <c r="P52" s="21"/>
      <c r="Q52" s="115"/>
      <c r="R52" s="29">
        <v>0.13</v>
      </c>
      <c r="S52" s="20"/>
    </row>
    <row r="53" spans="1:19" s="28" customFormat="1" ht="18" customHeight="1" x14ac:dyDescent="0.25">
      <c r="A53" s="9">
        <v>28</v>
      </c>
      <c r="B53" s="166"/>
      <c r="C53" s="166"/>
      <c r="D53" s="157"/>
      <c r="E53" s="156" t="s">
        <v>269</v>
      </c>
      <c r="F53" s="21" t="s">
        <v>33</v>
      </c>
      <c r="G53" s="21" t="s">
        <v>34</v>
      </c>
      <c r="H53" s="110"/>
      <c r="I53" s="110"/>
      <c r="J53" s="110"/>
      <c r="K53" s="111"/>
      <c r="L53" s="111"/>
      <c r="M53" s="111"/>
      <c r="N53" s="21">
        <v>11.2</v>
      </c>
      <c r="O53" s="21">
        <v>12.5</v>
      </c>
      <c r="P53" s="21"/>
      <c r="Q53" s="115"/>
      <c r="R53" s="29">
        <v>0.13</v>
      </c>
      <c r="S53" s="20"/>
    </row>
    <row r="54" spans="1:19" s="28" customFormat="1" ht="18" customHeight="1" x14ac:dyDescent="0.25">
      <c r="A54" s="9">
        <v>29</v>
      </c>
      <c r="B54" s="166"/>
      <c r="C54" s="166"/>
      <c r="D54" s="157"/>
      <c r="E54" s="156" t="s">
        <v>269</v>
      </c>
      <c r="F54" s="21" t="s">
        <v>33</v>
      </c>
      <c r="G54" s="21" t="s">
        <v>34</v>
      </c>
      <c r="H54" s="110"/>
      <c r="I54" s="110"/>
      <c r="J54" s="110"/>
      <c r="K54" s="111"/>
      <c r="L54" s="111"/>
      <c r="M54" s="111"/>
      <c r="N54" s="23">
        <v>12.5</v>
      </c>
      <c r="O54" s="23">
        <v>14</v>
      </c>
      <c r="P54" s="23"/>
      <c r="Q54" s="115"/>
      <c r="R54" s="29">
        <v>0.13</v>
      </c>
      <c r="S54" s="31"/>
    </row>
    <row r="55" spans="1:19" s="28" customFormat="1" ht="18" customHeight="1" x14ac:dyDescent="0.25">
      <c r="A55" s="9">
        <v>30</v>
      </c>
      <c r="B55" s="166"/>
      <c r="C55" s="166"/>
      <c r="D55" s="157"/>
      <c r="E55" s="156" t="s">
        <v>269</v>
      </c>
      <c r="F55" s="21" t="s">
        <v>33</v>
      </c>
      <c r="G55" s="21" t="s">
        <v>34</v>
      </c>
      <c r="H55" s="110"/>
      <c r="I55" s="110"/>
      <c r="J55" s="110"/>
      <c r="K55" s="111"/>
      <c r="L55" s="111"/>
      <c r="M55" s="111"/>
      <c r="N55" s="21">
        <v>14</v>
      </c>
      <c r="O55" s="21">
        <v>16</v>
      </c>
      <c r="P55" s="21"/>
      <c r="Q55" s="115"/>
      <c r="R55" s="29">
        <v>0.13</v>
      </c>
      <c r="S55" s="20"/>
    </row>
    <row r="56" spans="1:19" s="28" customFormat="1" ht="18" customHeight="1" x14ac:dyDescent="0.25">
      <c r="A56" s="9">
        <v>31</v>
      </c>
      <c r="B56" s="166"/>
      <c r="C56" s="166"/>
      <c r="D56" s="157"/>
      <c r="E56" s="156" t="s">
        <v>269</v>
      </c>
      <c r="F56" s="21" t="s">
        <v>33</v>
      </c>
      <c r="G56" s="21" t="s">
        <v>34</v>
      </c>
      <c r="H56" s="110"/>
      <c r="I56" s="110"/>
      <c r="J56" s="110"/>
      <c r="K56" s="111"/>
      <c r="L56" s="111"/>
      <c r="M56" s="111"/>
      <c r="N56" s="21">
        <v>16</v>
      </c>
      <c r="O56" s="21">
        <v>18</v>
      </c>
      <c r="P56" s="21"/>
      <c r="Q56" s="115"/>
      <c r="R56" s="29">
        <v>0.13</v>
      </c>
      <c r="S56" s="20"/>
    </row>
    <row r="57" spans="1:19" s="28" customFormat="1" ht="18" customHeight="1" x14ac:dyDescent="0.25">
      <c r="A57" s="164" t="s">
        <v>168</v>
      </c>
      <c r="B57" s="164"/>
      <c r="C57" s="163"/>
      <c r="D57" s="164"/>
      <c r="E57" s="164"/>
      <c r="F57" s="164"/>
      <c r="G57" s="164"/>
      <c r="H57" s="164"/>
      <c r="I57" s="164"/>
      <c r="J57" s="164"/>
      <c r="K57" s="164"/>
      <c r="L57" s="164"/>
      <c r="M57" s="164"/>
      <c r="N57" s="163"/>
      <c r="O57" s="163"/>
      <c r="P57" s="163"/>
      <c r="Q57" s="165"/>
      <c r="R57" s="165"/>
      <c r="S57" s="164"/>
    </row>
    <row r="58" spans="1:19" s="28" customFormat="1" ht="18" customHeight="1" x14ac:dyDescent="0.25">
      <c r="A58" s="9">
        <v>1</v>
      </c>
      <c r="B58" s="166" t="s">
        <v>39</v>
      </c>
      <c r="C58" s="166" t="s">
        <v>40</v>
      </c>
      <c r="D58" s="157"/>
      <c r="E58" s="21" t="s">
        <v>38</v>
      </c>
      <c r="F58" s="21" t="s">
        <v>33</v>
      </c>
      <c r="G58" s="21" t="s">
        <v>34</v>
      </c>
      <c r="H58" s="110"/>
      <c r="I58" s="110"/>
      <c r="J58" s="110"/>
      <c r="K58" s="111"/>
      <c r="L58" s="111"/>
      <c r="M58" s="111"/>
      <c r="N58" s="22">
        <v>2.8</v>
      </c>
      <c r="O58" s="23">
        <v>3.2</v>
      </c>
      <c r="P58" s="22"/>
      <c r="Q58" s="115"/>
      <c r="R58" s="29">
        <v>0.13</v>
      </c>
      <c r="S58" s="31"/>
    </row>
    <row r="59" spans="1:19" s="28" customFormat="1" ht="18" customHeight="1" x14ac:dyDescent="0.25">
      <c r="A59" s="9">
        <v>2</v>
      </c>
      <c r="B59" s="166"/>
      <c r="C59" s="166"/>
      <c r="D59" s="157"/>
      <c r="E59" s="21" t="s">
        <v>38</v>
      </c>
      <c r="F59" s="21" t="s">
        <v>33</v>
      </c>
      <c r="G59" s="21" t="s">
        <v>34</v>
      </c>
      <c r="H59" s="110"/>
      <c r="I59" s="110"/>
      <c r="J59" s="110"/>
      <c r="K59" s="110"/>
      <c r="L59" s="112"/>
      <c r="M59" s="112"/>
      <c r="N59" s="22">
        <v>3.6</v>
      </c>
      <c r="O59" s="22">
        <v>4</v>
      </c>
      <c r="P59" s="22"/>
      <c r="Q59" s="115"/>
      <c r="R59" s="29">
        <v>0.13</v>
      </c>
      <c r="S59" s="31"/>
    </row>
    <row r="60" spans="1:19" s="28" customFormat="1" ht="18" customHeight="1" x14ac:dyDescent="0.25">
      <c r="A60" s="9">
        <v>3</v>
      </c>
      <c r="B60" s="166"/>
      <c r="C60" s="166"/>
      <c r="D60" s="157"/>
      <c r="E60" s="21" t="s">
        <v>38</v>
      </c>
      <c r="F60" s="21" t="s">
        <v>33</v>
      </c>
      <c r="G60" s="21" t="s">
        <v>34</v>
      </c>
      <c r="H60" s="110"/>
      <c r="I60" s="110"/>
      <c r="J60" s="110"/>
      <c r="K60" s="110"/>
      <c r="L60" s="112"/>
      <c r="M60" s="112"/>
      <c r="N60" s="22">
        <v>4</v>
      </c>
      <c r="O60" s="22">
        <v>4.5</v>
      </c>
      <c r="P60" s="22"/>
      <c r="Q60" s="115"/>
      <c r="R60" s="29">
        <v>0.13</v>
      </c>
      <c r="S60" s="31"/>
    </row>
    <row r="61" spans="1:19" s="28" customFormat="1" ht="18" customHeight="1" x14ac:dyDescent="0.25">
      <c r="A61" s="9">
        <v>4</v>
      </c>
      <c r="B61" s="166"/>
      <c r="C61" s="166"/>
      <c r="D61" s="157"/>
      <c r="E61" s="21" t="s">
        <v>38</v>
      </c>
      <c r="F61" s="21" t="s">
        <v>33</v>
      </c>
      <c r="G61" s="21" t="s">
        <v>34</v>
      </c>
      <c r="H61" s="110"/>
      <c r="I61" s="110"/>
      <c r="J61" s="110"/>
      <c r="K61" s="110"/>
      <c r="L61" s="112"/>
      <c r="M61" s="112"/>
      <c r="N61" s="22">
        <v>5</v>
      </c>
      <c r="O61" s="22">
        <v>5.6</v>
      </c>
      <c r="P61" s="22"/>
      <c r="Q61" s="115"/>
      <c r="R61" s="29">
        <v>0.13</v>
      </c>
      <c r="S61" s="31"/>
    </row>
    <row r="62" spans="1:19" s="28" customFormat="1" ht="18" customHeight="1" x14ac:dyDescent="0.25">
      <c r="A62" s="9">
        <v>5</v>
      </c>
      <c r="B62" s="166"/>
      <c r="C62" s="166" t="s">
        <v>41</v>
      </c>
      <c r="D62" s="157"/>
      <c r="E62" s="21" t="s">
        <v>38</v>
      </c>
      <c r="F62" s="21" t="s">
        <v>33</v>
      </c>
      <c r="G62" s="21" t="s">
        <v>34</v>
      </c>
      <c r="H62" s="110"/>
      <c r="I62" s="110"/>
      <c r="J62" s="110"/>
      <c r="K62" s="110"/>
      <c r="L62" s="112"/>
      <c r="M62" s="112"/>
      <c r="N62" s="22">
        <v>2.8</v>
      </c>
      <c r="O62" s="23">
        <v>3.2</v>
      </c>
      <c r="P62" s="22"/>
      <c r="Q62" s="115"/>
      <c r="R62" s="29">
        <v>0.13</v>
      </c>
      <c r="S62" s="31"/>
    </row>
    <row r="63" spans="1:19" s="28" customFormat="1" ht="18" customHeight="1" x14ac:dyDescent="0.25">
      <c r="A63" s="9">
        <v>6</v>
      </c>
      <c r="B63" s="166"/>
      <c r="C63" s="166"/>
      <c r="D63" s="157"/>
      <c r="E63" s="21" t="s">
        <v>38</v>
      </c>
      <c r="F63" s="21" t="s">
        <v>33</v>
      </c>
      <c r="G63" s="21" t="s">
        <v>34</v>
      </c>
      <c r="H63" s="110"/>
      <c r="I63" s="110"/>
      <c r="J63" s="110"/>
      <c r="K63" s="110"/>
      <c r="L63" s="112"/>
      <c r="M63" s="112"/>
      <c r="N63" s="22">
        <v>3.6</v>
      </c>
      <c r="O63" s="22">
        <v>4</v>
      </c>
      <c r="P63" s="22"/>
      <c r="Q63" s="115"/>
      <c r="R63" s="29">
        <v>0.13</v>
      </c>
      <c r="S63" s="31"/>
    </row>
    <row r="64" spans="1:19" s="28" customFormat="1" ht="18" customHeight="1" x14ac:dyDescent="0.25">
      <c r="A64" s="9">
        <v>7</v>
      </c>
      <c r="B64" s="166"/>
      <c r="C64" s="166"/>
      <c r="D64" s="157"/>
      <c r="E64" s="21" t="s">
        <v>38</v>
      </c>
      <c r="F64" s="21" t="s">
        <v>33</v>
      </c>
      <c r="G64" s="21" t="s">
        <v>34</v>
      </c>
      <c r="H64" s="110"/>
      <c r="I64" s="110"/>
      <c r="J64" s="110"/>
      <c r="K64" s="110"/>
      <c r="L64" s="112"/>
      <c r="M64" s="112"/>
      <c r="N64" s="22">
        <v>4</v>
      </c>
      <c r="O64" s="22">
        <v>4.5</v>
      </c>
      <c r="P64" s="22"/>
      <c r="Q64" s="115"/>
      <c r="R64" s="29">
        <v>0.13</v>
      </c>
      <c r="S64" s="31"/>
    </row>
    <row r="65" spans="1:19" s="28" customFormat="1" ht="18" customHeight="1" x14ac:dyDescent="0.25">
      <c r="A65" s="9">
        <v>8</v>
      </c>
      <c r="B65" s="166"/>
      <c r="C65" s="166"/>
      <c r="D65" s="157"/>
      <c r="E65" s="21" t="s">
        <v>38</v>
      </c>
      <c r="F65" s="21" t="s">
        <v>33</v>
      </c>
      <c r="G65" s="21" t="s">
        <v>34</v>
      </c>
      <c r="H65" s="110"/>
      <c r="I65" s="110"/>
      <c r="J65" s="110"/>
      <c r="K65" s="110"/>
      <c r="L65" s="112"/>
      <c r="M65" s="112"/>
      <c r="N65" s="22">
        <v>5</v>
      </c>
      <c r="O65" s="22">
        <v>5.6</v>
      </c>
      <c r="P65" s="22"/>
      <c r="Q65" s="115"/>
      <c r="R65" s="29">
        <v>0.13</v>
      </c>
      <c r="S65" s="31"/>
    </row>
    <row r="66" spans="1:19" s="28" customFormat="1" ht="18" customHeight="1" x14ac:dyDescent="0.25">
      <c r="A66" s="164" t="s">
        <v>169</v>
      </c>
      <c r="B66" s="164"/>
      <c r="C66" s="163"/>
      <c r="D66" s="164"/>
      <c r="E66" s="164"/>
      <c r="F66" s="164"/>
      <c r="G66" s="164"/>
      <c r="H66" s="164"/>
      <c r="I66" s="164"/>
      <c r="J66" s="164"/>
      <c r="K66" s="164"/>
      <c r="L66" s="164"/>
      <c r="M66" s="164"/>
      <c r="N66" s="163"/>
      <c r="O66" s="163"/>
      <c r="P66" s="163"/>
      <c r="Q66" s="165"/>
      <c r="R66" s="165"/>
      <c r="S66" s="164"/>
    </row>
    <row r="67" spans="1:19" ht="18" customHeight="1" x14ac:dyDescent="0.25">
      <c r="A67" s="9">
        <v>1</v>
      </c>
      <c r="B67" s="170" t="s">
        <v>164</v>
      </c>
      <c r="C67" s="170" t="s">
        <v>42</v>
      </c>
      <c r="D67" s="157"/>
      <c r="E67" s="21" t="s">
        <v>32</v>
      </c>
      <c r="F67" s="21" t="s">
        <v>33</v>
      </c>
      <c r="G67" s="12"/>
      <c r="H67" s="111"/>
      <c r="I67" s="111"/>
      <c r="J67" s="110"/>
      <c r="K67" s="111"/>
      <c r="L67" s="111"/>
      <c r="M67" s="111"/>
      <c r="N67" s="167">
        <v>150</v>
      </c>
      <c r="O67" s="167"/>
      <c r="P67" s="25"/>
      <c r="Q67" s="115"/>
      <c r="R67" s="29">
        <v>0.13</v>
      </c>
      <c r="S67" s="31"/>
    </row>
    <row r="68" spans="1:19" ht="18" customHeight="1" x14ac:dyDescent="0.25">
      <c r="A68" s="9">
        <v>2</v>
      </c>
      <c r="B68" s="170"/>
      <c r="C68" s="170"/>
      <c r="D68" s="157"/>
      <c r="E68" s="21" t="s">
        <v>32</v>
      </c>
      <c r="F68" s="21" t="s">
        <v>33</v>
      </c>
      <c r="G68" s="12"/>
      <c r="H68" s="111"/>
      <c r="I68" s="111"/>
      <c r="J68" s="110"/>
      <c r="K68" s="111"/>
      <c r="L68" s="111"/>
      <c r="M68" s="111"/>
      <c r="N68" s="167">
        <v>250</v>
      </c>
      <c r="O68" s="167"/>
      <c r="P68" s="25"/>
      <c r="Q68" s="115"/>
      <c r="R68" s="29">
        <v>0.13</v>
      </c>
      <c r="S68" s="31"/>
    </row>
    <row r="69" spans="1:19" ht="18" customHeight="1" x14ac:dyDescent="0.25">
      <c r="A69" s="9">
        <v>3</v>
      </c>
      <c r="B69" s="170"/>
      <c r="C69" s="170"/>
      <c r="D69" s="157"/>
      <c r="E69" s="21" t="s">
        <v>32</v>
      </c>
      <c r="F69" s="21" t="s">
        <v>33</v>
      </c>
      <c r="G69" s="12"/>
      <c r="H69" s="111"/>
      <c r="I69" s="111"/>
      <c r="J69" s="110"/>
      <c r="K69" s="111"/>
      <c r="L69" s="111"/>
      <c r="M69" s="111"/>
      <c r="N69" s="167">
        <v>350</v>
      </c>
      <c r="O69" s="167"/>
      <c r="P69" s="25"/>
      <c r="Q69" s="115"/>
      <c r="R69" s="29">
        <v>0.13</v>
      </c>
      <c r="S69" s="31"/>
    </row>
    <row r="70" spans="1:19" ht="18" customHeight="1" x14ac:dyDescent="0.25">
      <c r="A70" s="9">
        <v>4</v>
      </c>
      <c r="B70" s="170"/>
      <c r="C70" s="170"/>
      <c r="D70" s="157"/>
      <c r="E70" s="21" t="s">
        <v>32</v>
      </c>
      <c r="F70" s="21" t="s">
        <v>33</v>
      </c>
      <c r="G70" s="12"/>
      <c r="H70" s="111"/>
      <c r="I70" s="111"/>
      <c r="J70" s="110"/>
      <c r="K70" s="111"/>
      <c r="L70" s="111"/>
      <c r="M70" s="111"/>
      <c r="N70" s="167">
        <v>500</v>
      </c>
      <c r="O70" s="167"/>
      <c r="P70" s="25"/>
      <c r="Q70" s="115"/>
      <c r="R70" s="29">
        <v>0.13</v>
      </c>
      <c r="S70" s="31"/>
    </row>
    <row r="71" spans="1:19" ht="18" customHeight="1" x14ac:dyDescent="0.25">
      <c r="A71" s="9">
        <v>5</v>
      </c>
      <c r="B71" s="170"/>
      <c r="C71" s="171" t="s">
        <v>163</v>
      </c>
      <c r="D71" s="158"/>
      <c r="E71" s="7" t="s">
        <v>32</v>
      </c>
      <c r="F71" s="7" t="s">
        <v>33</v>
      </c>
      <c r="G71" s="24"/>
      <c r="H71" s="113"/>
      <c r="I71" s="113"/>
      <c r="J71" s="113"/>
      <c r="K71" s="113"/>
      <c r="L71" s="114"/>
      <c r="M71" s="114"/>
      <c r="N71" s="167">
        <v>150</v>
      </c>
      <c r="O71" s="167"/>
      <c r="P71" s="25"/>
      <c r="Q71" s="115"/>
      <c r="R71" s="29">
        <v>0.13</v>
      </c>
      <c r="S71" s="31"/>
    </row>
    <row r="72" spans="1:19" ht="18" customHeight="1" x14ac:dyDescent="0.25">
      <c r="A72" s="9">
        <v>6</v>
      </c>
      <c r="B72" s="170"/>
      <c r="C72" s="171"/>
      <c r="D72" s="158"/>
      <c r="E72" s="7" t="s">
        <v>32</v>
      </c>
      <c r="F72" s="7" t="s">
        <v>33</v>
      </c>
      <c r="G72" s="24"/>
      <c r="H72" s="113"/>
      <c r="I72" s="113"/>
      <c r="J72" s="113"/>
      <c r="K72" s="113"/>
      <c r="L72" s="114"/>
      <c r="M72" s="114"/>
      <c r="N72" s="167">
        <v>250</v>
      </c>
      <c r="O72" s="167"/>
      <c r="P72" s="25"/>
      <c r="Q72" s="115"/>
      <c r="R72" s="29">
        <v>0.13</v>
      </c>
      <c r="S72" s="31"/>
    </row>
    <row r="73" spans="1:19" ht="18" customHeight="1" x14ac:dyDescent="0.25">
      <c r="A73" s="9">
        <v>7</v>
      </c>
      <c r="B73" s="170"/>
      <c r="C73" s="171"/>
      <c r="D73" s="158"/>
      <c r="E73" s="7" t="s">
        <v>32</v>
      </c>
      <c r="F73" s="7" t="s">
        <v>33</v>
      </c>
      <c r="G73" s="24"/>
      <c r="H73" s="113"/>
      <c r="I73" s="113"/>
      <c r="J73" s="113"/>
      <c r="K73" s="113"/>
      <c r="L73" s="114"/>
      <c r="M73" s="114"/>
      <c r="N73" s="167">
        <v>350</v>
      </c>
      <c r="O73" s="167"/>
      <c r="P73" s="25"/>
      <c r="Q73" s="115"/>
      <c r="R73" s="29">
        <v>0.13</v>
      </c>
      <c r="S73" s="31"/>
    </row>
    <row r="74" spans="1:19" ht="18" customHeight="1" x14ac:dyDescent="0.25">
      <c r="A74" s="9">
        <v>8</v>
      </c>
      <c r="B74" s="170"/>
      <c r="C74" s="171"/>
      <c r="D74" s="158"/>
      <c r="E74" s="7" t="s">
        <v>32</v>
      </c>
      <c r="F74" s="7" t="s">
        <v>33</v>
      </c>
      <c r="G74" s="24"/>
      <c r="H74" s="113"/>
      <c r="I74" s="113"/>
      <c r="J74" s="113"/>
      <c r="K74" s="113"/>
      <c r="L74" s="114"/>
      <c r="M74" s="114"/>
      <c r="N74" s="167">
        <v>500</v>
      </c>
      <c r="O74" s="167"/>
      <c r="P74" s="25"/>
      <c r="Q74" s="115"/>
      <c r="R74" s="29">
        <v>0.13</v>
      </c>
      <c r="S74" s="31"/>
    </row>
    <row r="75" spans="1:19" ht="24" customHeight="1" x14ac:dyDescent="0.25">
      <c r="A75" s="174" t="s">
        <v>273</v>
      </c>
      <c r="B75" s="174"/>
      <c r="C75" s="174"/>
      <c r="D75" s="174"/>
      <c r="E75" s="174"/>
      <c r="F75" s="174"/>
      <c r="G75" s="174"/>
      <c r="H75" s="174"/>
      <c r="I75" s="174"/>
      <c r="J75" s="174"/>
      <c r="K75" s="174"/>
      <c r="L75" s="174"/>
      <c r="M75" s="174"/>
      <c r="N75" s="174"/>
      <c r="O75" s="174"/>
      <c r="P75" s="174"/>
      <c r="Q75" s="174"/>
      <c r="R75" s="174"/>
      <c r="S75" s="174"/>
    </row>
    <row r="76" spans="1:19" x14ac:dyDescent="0.25">
      <c r="R76" s="35"/>
    </row>
    <row r="77" spans="1:19" x14ac:dyDescent="0.25">
      <c r="R77" s="35"/>
    </row>
    <row r="78" spans="1:19" x14ac:dyDescent="0.25">
      <c r="R78" s="35"/>
    </row>
    <row r="79" spans="1:19" x14ac:dyDescent="0.25">
      <c r="R79" s="35"/>
    </row>
    <row r="80" spans="1:19" x14ac:dyDescent="0.25">
      <c r="R80" s="35"/>
    </row>
    <row r="81" spans="18:18" x14ac:dyDescent="0.25">
      <c r="R81" s="35"/>
    </row>
    <row r="82" spans="18:18" x14ac:dyDescent="0.25">
      <c r="R82" s="35"/>
    </row>
  </sheetData>
  <autoFilter ref="A3:S74" xr:uid="{00000000-0009-0000-0000-000001000000}"/>
  <mergeCells count="47">
    <mergeCell ref="A75:S75"/>
    <mergeCell ref="A2:A3"/>
    <mergeCell ref="B2:B3"/>
    <mergeCell ref="B14:B24"/>
    <mergeCell ref="Q2:Q3"/>
    <mergeCell ref="B26:B38"/>
    <mergeCell ref="S2:S3"/>
    <mergeCell ref="C26:C38"/>
    <mergeCell ref="L2:L3"/>
    <mergeCell ref="C5:C13"/>
    <mergeCell ref="A25:S25"/>
    <mergeCell ref="C14:C24"/>
    <mergeCell ref="I2:I3"/>
    <mergeCell ref="B39:B56"/>
    <mergeCell ref="O2:O3"/>
    <mergeCell ref="C39:C56"/>
    <mergeCell ref="J2:J3"/>
    <mergeCell ref="P2:P3"/>
    <mergeCell ref="H2:H3"/>
    <mergeCell ref="M2:M3"/>
    <mergeCell ref="D2:D3"/>
    <mergeCell ref="E2:E3"/>
    <mergeCell ref="F2:F3"/>
    <mergeCell ref="G2:G3"/>
    <mergeCell ref="N2:N3"/>
    <mergeCell ref="B67:B74"/>
    <mergeCell ref="C67:C70"/>
    <mergeCell ref="C71:C74"/>
    <mergeCell ref="A57:S57"/>
    <mergeCell ref="A66:S66"/>
    <mergeCell ref="C58:C61"/>
    <mergeCell ref="A1:S1"/>
    <mergeCell ref="A4:S4"/>
    <mergeCell ref="B5:B13"/>
    <mergeCell ref="N74:O74"/>
    <mergeCell ref="C62:C65"/>
    <mergeCell ref="N71:O71"/>
    <mergeCell ref="N73:O73"/>
    <mergeCell ref="N67:O67"/>
    <mergeCell ref="N68:O68"/>
    <mergeCell ref="N70:O70"/>
    <mergeCell ref="N72:O72"/>
    <mergeCell ref="N69:O69"/>
    <mergeCell ref="K2:K3"/>
    <mergeCell ref="R2:R3"/>
    <mergeCell ref="C2:C3"/>
    <mergeCell ref="B58:B65"/>
  </mergeCells>
  <phoneticPr fontId="15" type="noConversion"/>
  <pageMargins left="1.7716535433070868" right="0.39370078740157483" top="0.39370078740157483" bottom="0.39370078740157483" header="0.31496062992125984" footer="0.31496062992125984"/>
  <pageSetup paperSize="8" scale="8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topLeftCell="A7" zoomScale="85" zoomScaleNormal="85" workbookViewId="0">
      <selection activeCell="L14" sqref="L14:L26"/>
    </sheetView>
  </sheetViews>
  <sheetFormatPr defaultRowHeight="14.4" x14ac:dyDescent="0.25"/>
  <cols>
    <col min="3" max="3" width="9.88671875" customWidth="1"/>
    <col min="4" max="4" width="15.33203125" customWidth="1"/>
    <col min="7" max="7" width="12.109375" style="71" customWidth="1"/>
    <col min="9" max="9" width="10" customWidth="1"/>
    <col min="10" max="10" width="10" style="48" customWidth="1"/>
    <col min="11" max="11" width="10" customWidth="1"/>
    <col min="12" max="12" width="11.44140625" customWidth="1"/>
  </cols>
  <sheetData>
    <row r="1" spans="1:12" s="28" customFormat="1" ht="33" customHeight="1" x14ac:dyDescent="0.25">
      <c r="A1" s="38" t="s">
        <v>15</v>
      </c>
      <c r="B1" s="2" t="s">
        <v>16</v>
      </c>
      <c r="C1" s="2" t="s">
        <v>17</v>
      </c>
      <c r="D1" s="2" t="s">
        <v>18</v>
      </c>
      <c r="E1" s="2" t="s">
        <v>25</v>
      </c>
      <c r="F1" s="2" t="s">
        <v>26</v>
      </c>
      <c r="G1" s="70" t="s">
        <v>175</v>
      </c>
      <c r="H1" s="2" t="s">
        <v>28</v>
      </c>
      <c r="I1" s="2" t="s">
        <v>162</v>
      </c>
      <c r="J1" s="46" t="s">
        <v>198</v>
      </c>
      <c r="K1" s="2" t="s">
        <v>207</v>
      </c>
      <c r="L1" s="39" t="s">
        <v>174</v>
      </c>
    </row>
    <row r="2" spans="1:12" s="27" customFormat="1" ht="18" customHeight="1" x14ac:dyDescent="0.25">
      <c r="A2" s="36">
        <v>1</v>
      </c>
      <c r="B2" s="166" t="s">
        <v>170</v>
      </c>
      <c r="C2" s="166" t="s">
        <v>171</v>
      </c>
      <c r="D2" s="20">
        <f>'1-1户式中央空调设备报价清单'!D14</f>
        <v>0</v>
      </c>
      <c r="E2" s="21">
        <v>10</v>
      </c>
      <c r="F2" s="21">
        <v>11.2</v>
      </c>
      <c r="G2" s="68">
        <f>'1-1户式中央空调设备报价清单'!Q14</f>
        <v>0</v>
      </c>
      <c r="H2" s="29">
        <v>0.13</v>
      </c>
      <c r="I2" s="30">
        <v>0.05</v>
      </c>
      <c r="J2" s="191">
        <f>G2*I2+G3*I3+G4*I4+(G5+G6)/2*I5+(G7+G8)/2*I7+(G9+G10)/2*I9+(G11+G12)/2*I11</f>
        <v>0</v>
      </c>
      <c r="K2" s="185">
        <v>4000</v>
      </c>
      <c r="L2" s="188">
        <f>K2*J2</f>
        <v>0</v>
      </c>
    </row>
    <row r="3" spans="1:12" s="27" customFormat="1" ht="18" customHeight="1" x14ac:dyDescent="0.25">
      <c r="A3" s="36">
        <v>2</v>
      </c>
      <c r="B3" s="166"/>
      <c r="C3" s="166"/>
      <c r="D3" s="20">
        <f>'1-1户式中央空调设备报价清单'!D15</f>
        <v>0</v>
      </c>
      <c r="E3" s="21">
        <v>12.5</v>
      </c>
      <c r="F3" s="21">
        <v>14</v>
      </c>
      <c r="G3" s="68">
        <f>'1-1户式中央空调设备报价清单'!Q15</f>
        <v>0</v>
      </c>
      <c r="H3" s="29">
        <v>0.13</v>
      </c>
      <c r="I3" s="30">
        <v>0.05</v>
      </c>
      <c r="J3" s="192"/>
      <c r="K3" s="186"/>
      <c r="L3" s="189"/>
    </row>
    <row r="4" spans="1:12" s="27" customFormat="1" ht="18" customHeight="1" x14ac:dyDescent="0.25">
      <c r="A4" s="36">
        <v>3</v>
      </c>
      <c r="B4" s="166"/>
      <c r="C4" s="166"/>
      <c r="D4" s="20">
        <f>'1-1户式中央空调设备报价清单'!D16</f>
        <v>0</v>
      </c>
      <c r="E4" s="21">
        <v>14</v>
      </c>
      <c r="F4" s="21">
        <v>16</v>
      </c>
      <c r="G4" s="68">
        <f>'1-1户式中央空调设备报价清单'!Q16</f>
        <v>0</v>
      </c>
      <c r="H4" s="29">
        <v>0.13</v>
      </c>
      <c r="I4" s="30">
        <v>0.05</v>
      </c>
      <c r="J4" s="192"/>
      <c r="K4" s="186"/>
      <c r="L4" s="189"/>
    </row>
    <row r="5" spans="1:12" s="27" customFormat="1" ht="18" customHeight="1" x14ac:dyDescent="0.25">
      <c r="A5" s="36">
        <v>4</v>
      </c>
      <c r="B5" s="166"/>
      <c r="C5" s="166"/>
      <c r="D5" s="20">
        <f>'1-1户式中央空调设备报价清单'!D17</f>
        <v>0</v>
      </c>
      <c r="E5" s="21">
        <v>15.5</v>
      </c>
      <c r="F5" s="21">
        <v>17</v>
      </c>
      <c r="G5" s="68">
        <f>'1-1户式中央空调设备报价清单'!Q17</f>
        <v>0</v>
      </c>
      <c r="H5" s="29">
        <v>0.13</v>
      </c>
      <c r="I5" s="195">
        <v>0.2</v>
      </c>
      <c r="J5" s="192"/>
      <c r="K5" s="186"/>
      <c r="L5" s="189"/>
    </row>
    <row r="6" spans="1:12" s="27" customFormat="1" ht="18" customHeight="1" x14ac:dyDescent="0.25">
      <c r="A6" s="36">
        <v>5</v>
      </c>
      <c r="B6" s="166"/>
      <c r="C6" s="166"/>
      <c r="D6" s="20">
        <f>'1-1户式中央空调设备报价清单'!D18</f>
        <v>0</v>
      </c>
      <c r="E6" s="21">
        <v>18</v>
      </c>
      <c r="F6" s="21">
        <v>20</v>
      </c>
      <c r="G6" s="68">
        <f>'1-1户式中央空调设备报价清单'!Q18</f>
        <v>0</v>
      </c>
      <c r="H6" s="29">
        <v>0.13</v>
      </c>
      <c r="I6" s="195"/>
      <c r="J6" s="192"/>
      <c r="K6" s="186"/>
      <c r="L6" s="189"/>
    </row>
    <row r="7" spans="1:12" s="27" customFormat="1" ht="18" customHeight="1" x14ac:dyDescent="0.25">
      <c r="A7" s="36">
        <v>6</v>
      </c>
      <c r="B7" s="166"/>
      <c r="C7" s="166"/>
      <c r="D7" s="20">
        <f>'1-1户式中央空调设备报价清单'!D19</f>
        <v>0</v>
      </c>
      <c r="E7" s="21">
        <v>20</v>
      </c>
      <c r="F7" s="21">
        <v>22.4</v>
      </c>
      <c r="G7" s="68">
        <f>'1-1户式中央空调设备报价清单'!Q19</f>
        <v>0</v>
      </c>
      <c r="H7" s="29">
        <v>0.13</v>
      </c>
      <c r="I7" s="195">
        <v>0.4</v>
      </c>
      <c r="J7" s="192"/>
      <c r="K7" s="186"/>
      <c r="L7" s="189"/>
    </row>
    <row r="8" spans="1:12" s="27" customFormat="1" ht="18" customHeight="1" x14ac:dyDescent="0.25">
      <c r="A8" s="36">
        <v>7</v>
      </c>
      <c r="B8" s="166"/>
      <c r="C8" s="166"/>
      <c r="D8" s="20">
        <f>'1-1户式中央空调设备报价清单'!D20</f>
        <v>0</v>
      </c>
      <c r="E8" s="21">
        <v>22.4</v>
      </c>
      <c r="F8" s="21">
        <v>25</v>
      </c>
      <c r="G8" s="68">
        <f>'1-1户式中央空调设备报价清单'!Q20</f>
        <v>0</v>
      </c>
      <c r="H8" s="29">
        <v>0.13</v>
      </c>
      <c r="I8" s="195"/>
      <c r="J8" s="192"/>
      <c r="K8" s="186"/>
      <c r="L8" s="189"/>
    </row>
    <row r="9" spans="1:12" s="27" customFormat="1" ht="18" customHeight="1" x14ac:dyDescent="0.25">
      <c r="A9" s="36">
        <v>8</v>
      </c>
      <c r="B9" s="166"/>
      <c r="C9" s="166"/>
      <c r="D9" s="20">
        <f>'1-1户式中央空调设备报价清单'!D21</f>
        <v>0</v>
      </c>
      <c r="E9" s="21">
        <v>25</v>
      </c>
      <c r="F9" s="21">
        <v>28</v>
      </c>
      <c r="G9" s="68">
        <f>'1-1户式中央空调设备报价清单'!Q21</f>
        <v>0</v>
      </c>
      <c r="H9" s="29">
        <v>0.13</v>
      </c>
      <c r="I9" s="195">
        <v>0.2</v>
      </c>
      <c r="J9" s="192"/>
      <c r="K9" s="186"/>
      <c r="L9" s="189"/>
    </row>
    <row r="10" spans="1:12" s="27" customFormat="1" ht="18" customHeight="1" x14ac:dyDescent="0.25">
      <c r="A10" s="36">
        <v>9</v>
      </c>
      <c r="B10" s="166"/>
      <c r="C10" s="166"/>
      <c r="D10" s="20">
        <f>'1-1户式中央空调设备报价清单'!D22</f>
        <v>0</v>
      </c>
      <c r="E10" s="21">
        <v>28</v>
      </c>
      <c r="F10" s="21">
        <v>31.5</v>
      </c>
      <c r="G10" s="68">
        <f>'1-1户式中央空调设备报价清单'!Q22</f>
        <v>0</v>
      </c>
      <c r="H10" s="29">
        <v>0.13</v>
      </c>
      <c r="I10" s="195"/>
      <c r="J10" s="192"/>
      <c r="K10" s="186"/>
      <c r="L10" s="189"/>
    </row>
    <row r="11" spans="1:12" s="27" customFormat="1" ht="18" customHeight="1" x14ac:dyDescent="0.25">
      <c r="A11" s="36">
        <v>10</v>
      </c>
      <c r="B11" s="166"/>
      <c r="C11" s="166"/>
      <c r="D11" s="20">
        <f>'1-1户式中央空调设备报价清单'!D23</f>
        <v>0</v>
      </c>
      <c r="E11" s="21">
        <v>31</v>
      </c>
      <c r="F11" s="21">
        <v>34</v>
      </c>
      <c r="G11" s="68">
        <f>'1-1户式中央空调设备报价清单'!Q23</f>
        <v>0</v>
      </c>
      <c r="H11" s="29">
        <v>0.13</v>
      </c>
      <c r="I11" s="195">
        <v>0.05</v>
      </c>
      <c r="J11" s="192"/>
      <c r="K11" s="186"/>
      <c r="L11" s="189"/>
    </row>
    <row r="12" spans="1:12" s="27" customFormat="1" ht="18" customHeight="1" x14ac:dyDescent="0.25">
      <c r="A12" s="36">
        <v>11</v>
      </c>
      <c r="B12" s="166"/>
      <c r="C12" s="166"/>
      <c r="D12" s="20">
        <f>'1-1户式中央空调设备报价清单'!D24</f>
        <v>0</v>
      </c>
      <c r="E12" s="21">
        <v>33.5</v>
      </c>
      <c r="F12" s="21">
        <v>37.5</v>
      </c>
      <c r="G12" s="68">
        <f>'1-1户式中央空调设备报价清单'!Q24</f>
        <v>0</v>
      </c>
      <c r="H12" s="29">
        <v>0.13</v>
      </c>
      <c r="I12" s="195"/>
      <c r="J12" s="193"/>
      <c r="K12" s="187"/>
      <c r="L12" s="190"/>
    </row>
    <row r="13" spans="1:12" s="27" customFormat="1" ht="18" customHeight="1" x14ac:dyDescent="0.25">
      <c r="A13" s="36">
        <v>12</v>
      </c>
      <c r="B13" s="177" t="s">
        <v>180</v>
      </c>
      <c r="C13" s="178"/>
      <c r="D13" s="178"/>
      <c r="E13" s="178"/>
      <c r="F13" s="178"/>
      <c r="G13" s="178"/>
      <c r="H13" s="178"/>
      <c r="I13" s="179"/>
      <c r="J13" s="150"/>
      <c r="K13" s="151">
        <f>SUM(K2:K12)</f>
        <v>4000</v>
      </c>
      <c r="L13" s="152">
        <f>SUM(L2:L12)</f>
        <v>0</v>
      </c>
    </row>
    <row r="14" spans="1:12" s="28" customFormat="1" ht="17.399999999999999" customHeight="1" x14ac:dyDescent="0.25">
      <c r="A14" s="36">
        <v>13</v>
      </c>
      <c r="B14" s="166" t="s">
        <v>36</v>
      </c>
      <c r="C14" s="166" t="s">
        <v>176</v>
      </c>
      <c r="D14" s="20">
        <f>'1-1户式中央空调设备报价清单'!D26</f>
        <v>0</v>
      </c>
      <c r="E14" s="21">
        <v>1.7</v>
      </c>
      <c r="F14" s="21">
        <v>1.9</v>
      </c>
      <c r="G14" s="68">
        <f>'1-1户式中央空调设备报价清单'!Q26</f>
        <v>0</v>
      </c>
      <c r="H14" s="29">
        <v>0.13</v>
      </c>
      <c r="I14" s="30">
        <v>8.948545861297539E-3</v>
      </c>
      <c r="J14" s="191">
        <f>SUMPRODUCT(G14:G26*I14:I26)</f>
        <v>0</v>
      </c>
      <c r="K14" s="185">
        <v>22350</v>
      </c>
      <c r="L14" s="188">
        <f>J14*K14</f>
        <v>0</v>
      </c>
    </row>
    <row r="15" spans="1:12" s="28" customFormat="1" ht="18" customHeight="1" x14ac:dyDescent="0.25">
      <c r="A15" s="36">
        <v>14</v>
      </c>
      <c r="B15" s="166"/>
      <c r="C15" s="166"/>
      <c r="D15" s="20">
        <f>'1-1户式中央空调设备报价清单'!D27</f>
        <v>0</v>
      </c>
      <c r="E15" s="21">
        <v>2.2000000000000002</v>
      </c>
      <c r="F15" s="21">
        <v>2.5</v>
      </c>
      <c r="G15" s="68">
        <f>'1-1户式中央空调设备报价清单'!Q27</f>
        <v>0</v>
      </c>
      <c r="H15" s="29">
        <v>0.13</v>
      </c>
      <c r="I15" s="30">
        <v>5.145413870246085E-2</v>
      </c>
      <c r="J15" s="192"/>
      <c r="K15" s="186"/>
      <c r="L15" s="189"/>
    </row>
    <row r="16" spans="1:12" s="28" customFormat="1" ht="18" customHeight="1" x14ac:dyDescent="0.25">
      <c r="A16" s="36">
        <v>15</v>
      </c>
      <c r="B16" s="166"/>
      <c r="C16" s="166"/>
      <c r="D16" s="20">
        <f>'1-1户式中央空调设备报价清单'!D28</f>
        <v>0</v>
      </c>
      <c r="E16" s="21">
        <v>2.5</v>
      </c>
      <c r="F16" s="21">
        <v>2.8</v>
      </c>
      <c r="G16" s="68">
        <f>'1-1户式中央空调设备报价清单'!Q28</f>
        <v>0</v>
      </c>
      <c r="H16" s="29">
        <v>0.13</v>
      </c>
      <c r="I16" s="30">
        <v>4.7725577926920205E-2</v>
      </c>
      <c r="J16" s="192"/>
      <c r="K16" s="186"/>
      <c r="L16" s="189"/>
    </row>
    <row r="17" spans="1:12" s="28" customFormat="1" ht="18" customHeight="1" x14ac:dyDescent="0.25">
      <c r="A17" s="36">
        <v>16</v>
      </c>
      <c r="B17" s="166"/>
      <c r="C17" s="166"/>
      <c r="D17" s="20">
        <f>'1-1户式中央空调设备报价清单'!D29</f>
        <v>0</v>
      </c>
      <c r="E17" s="21">
        <v>2.8</v>
      </c>
      <c r="F17" s="21">
        <v>3.2</v>
      </c>
      <c r="G17" s="68">
        <f>'1-1户式中央空调设备报价清单'!Q29</f>
        <v>0</v>
      </c>
      <c r="H17" s="29">
        <v>0.13</v>
      </c>
      <c r="I17" s="30">
        <v>0.26099925428784487</v>
      </c>
      <c r="J17" s="192"/>
      <c r="K17" s="186"/>
      <c r="L17" s="189"/>
    </row>
    <row r="18" spans="1:12" s="28" customFormat="1" ht="18" customHeight="1" x14ac:dyDescent="0.25">
      <c r="A18" s="36">
        <v>17</v>
      </c>
      <c r="B18" s="166"/>
      <c r="C18" s="166"/>
      <c r="D18" s="20">
        <f>'1-1户式中央空调设备报价清单'!D30</f>
        <v>0</v>
      </c>
      <c r="E18" s="21">
        <v>3.2</v>
      </c>
      <c r="F18" s="21">
        <v>3.6</v>
      </c>
      <c r="G18" s="68">
        <f>'1-1户式中央空调设备报价清单'!Q30</f>
        <v>0</v>
      </c>
      <c r="H18" s="29">
        <v>0.13</v>
      </c>
      <c r="I18" s="30">
        <v>0.10738255033557047</v>
      </c>
      <c r="J18" s="192"/>
      <c r="K18" s="186"/>
      <c r="L18" s="189"/>
    </row>
    <row r="19" spans="1:12" s="28" customFormat="1" ht="18" customHeight="1" x14ac:dyDescent="0.25">
      <c r="A19" s="36">
        <v>18</v>
      </c>
      <c r="B19" s="166"/>
      <c r="C19" s="166"/>
      <c r="D19" s="20">
        <f>'1-1户式中央空调设备报价清单'!D31</f>
        <v>0</v>
      </c>
      <c r="E19" s="21">
        <v>3.6</v>
      </c>
      <c r="F19" s="21">
        <v>4</v>
      </c>
      <c r="G19" s="68">
        <f>'1-1户式中央空调设备报价清单'!Q31</f>
        <v>0</v>
      </c>
      <c r="H19" s="29">
        <v>0.13</v>
      </c>
      <c r="I19" s="30">
        <v>3.5794183445190156E-2</v>
      </c>
      <c r="J19" s="192"/>
      <c r="K19" s="186"/>
      <c r="L19" s="189"/>
    </row>
    <row r="20" spans="1:12" s="28" customFormat="1" ht="18" customHeight="1" x14ac:dyDescent="0.25">
      <c r="A20" s="36">
        <v>19</v>
      </c>
      <c r="B20" s="166"/>
      <c r="C20" s="166"/>
      <c r="D20" s="20">
        <f>'1-1户式中央空调设备报价清单'!D32</f>
        <v>0</v>
      </c>
      <c r="E20" s="21">
        <v>4</v>
      </c>
      <c r="F20" s="21">
        <v>4.5</v>
      </c>
      <c r="G20" s="68">
        <f>'1-1户式中央空调设备报价清单'!Q32</f>
        <v>0</v>
      </c>
      <c r="H20" s="29">
        <v>0.13</v>
      </c>
      <c r="I20" s="30">
        <v>4.2505592841163314E-2</v>
      </c>
      <c r="J20" s="192"/>
      <c r="K20" s="186"/>
      <c r="L20" s="189"/>
    </row>
    <row r="21" spans="1:12" s="28" customFormat="1" ht="18" customHeight="1" x14ac:dyDescent="0.25">
      <c r="A21" s="36">
        <v>20</v>
      </c>
      <c r="B21" s="166"/>
      <c r="C21" s="166"/>
      <c r="D21" s="20">
        <f>'1-1户式中央空调设备报价清单'!D33</f>
        <v>0</v>
      </c>
      <c r="E21" s="21">
        <v>4.5</v>
      </c>
      <c r="F21" s="21">
        <v>5</v>
      </c>
      <c r="G21" s="68">
        <f>'1-1户式中央空调设备报价清单'!Q33</f>
        <v>0</v>
      </c>
      <c r="H21" s="29">
        <v>0.13</v>
      </c>
      <c r="I21" s="30">
        <v>8.0536912751677847E-2</v>
      </c>
      <c r="J21" s="192"/>
      <c r="K21" s="186"/>
      <c r="L21" s="189"/>
    </row>
    <row r="22" spans="1:12" s="28" customFormat="1" ht="18" customHeight="1" x14ac:dyDescent="0.25">
      <c r="A22" s="36">
        <v>21</v>
      </c>
      <c r="B22" s="166"/>
      <c r="C22" s="166"/>
      <c r="D22" s="20">
        <f>'1-1户式中央空调设备报价清单'!D34</f>
        <v>0</v>
      </c>
      <c r="E22" s="21">
        <v>5</v>
      </c>
      <c r="F22" s="21">
        <v>5.6</v>
      </c>
      <c r="G22" s="68">
        <f>'1-1户式中央空调设备报价清单'!Q34</f>
        <v>0</v>
      </c>
      <c r="H22" s="29">
        <v>0.13</v>
      </c>
      <c r="I22" s="30">
        <v>2.9828486204325131E-2</v>
      </c>
      <c r="J22" s="192"/>
      <c r="K22" s="186"/>
      <c r="L22" s="189"/>
    </row>
    <row r="23" spans="1:12" s="28" customFormat="1" ht="18" customHeight="1" x14ac:dyDescent="0.25">
      <c r="A23" s="36">
        <v>22</v>
      </c>
      <c r="B23" s="166"/>
      <c r="C23" s="166"/>
      <c r="D23" s="20">
        <f>'1-1户式中央空调设备报价清单'!D35</f>
        <v>0</v>
      </c>
      <c r="E23" s="21">
        <v>5.6</v>
      </c>
      <c r="F23" s="21">
        <v>6.3</v>
      </c>
      <c r="G23" s="68">
        <f>'1-1户式中央空调设备报价清单'!Q35</f>
        <v>0</v>
      </c>
      <c r="H23" s="29">
        <v>0.13</v>
      </c>
      <c r="I23" s="30">
        <v>0.14914243102162567</v>
      </c>
      <c r="J23" s="192"/>
      <c r="K23" s="186"/>
      <c r="L23" s="189"/>
    </row>
    <row r="24" spans="1:12" s="28" customFormat="1" ht="18" customHeight="1" x14ac:dyDescent="0.25">
      <c r="A24" s="36">
        <v>23</v>
      </c>
      <c r="B24" s="166"/>
      <c r="C24" s="166"/>
      <c r="D24" s="20">
        <f>'1-1户式中央空调设备报价清单'!D36</f>
        <v>0</v>
      </c>
      <c r="E24" s="21">
        <v>6.3</v>
      </c>
      <c r="F24" s="21">
        <v>7.1</v>
      </c>
      <c r="G24" s="68">
        <f>'1-1户式中央空调设备报价清单'!Q36</f>
        <v>0</v>
      </c>
      <c r="H24" s="29">
        <v>0.13</v>
      </c>
      <c r="I24" s="30">
        <v>6.0402684563758392E-2</v>
      </c>
      <c r="J24" s="192"/>
      <c r="K24" s="186"/>
      <c r="L24" s="189"/>
    </row>
    <row r="25" spans="1:12" s="28" customFormat="1" ht="18" customHeight="1" x14ac:dyDescent="0.25">
      <c r="A25" s="36">
        <v>24</v>
      </c>
      <c r="B25" s="166"/>
      <c r="C25" s="166"/>
      <c r="D25" s="20">
        <f>'1-1户式中央空调设备报价清单'!D37</f>
        <v>0</v>
      </c>
      <c r="E25" s="21">
        <v>7.1</v>
      </c>
      <c r="F25" s="21">
        <v>8</v>
      </c>
      <c r="G25" s="68">
        <f>'1-1户式中央空调设备报价清单'!Q37</f>
        <v>0</v>
      </c>
      <c r="H25" s="29">
        <v>0.13</v>
      </c>
      <c r="I25" s="30">
        <v>0.10738255033557047</v>
      </c>
      <c r="J25" s="192"/>
      <c r="K25" s="186"/>
      <c r="L25" s="189"/>
    </row>
    <row r="26" spans="1:12" s="28" customFormat="1" ht="18" customHeight="1" x14ac:dyDescent="0.25">
      <c r="A26" s="36">
        <v>25</v>
      </c>
      <c r="B26" s="166"/>
      <c r="C26" s="166"/>
      <c r="D26" s="20">
        <f>'1-1户式中央空调设备报价清单'!D38</f>
        <v>0</v>
      </c>
      <c r="E26" s="21">
        <v>8</v>
      </c>
      <c r="F26" s="22">
        <v>9</v>
      </c>
      <c r="G26" s="68">
        <f>'1-1户式中央空调设备报价清单'!Q38</f>
        <v>0</v>
      </c>
      <c r="H26" s="29">
        <v>0.13</v>
      </c>
      <c r="I26" s="30">
        <v>1.7897091722595078E-2</v>
      </c>
      <c r="J26" s="193"/>
      <c r="K26" s="187"/>
      <c r="L26" s="190"/>
    </row>
    <row r="27" spans="1:12" s="28" customFormat="1" ht="18" customHeight="1" x14ac:dyDescent="0.25">
      <c r="A27" s="36">
        <v>26</v>
      </c>
      <c r="B27" s="177" t="s">
        <v>179</v>
      </c>
      <c r="C27" s="178"/>
      <c r="D27" s="178"/>
      <c r="E27" s="178"/>
      <c r="F27" s="178"/>
      <c r="G27" s="178"/>
      <c r="H27" s="178"/>
      <c r="I27" s="179"/>
      <c r="J27" s="150"/>
      <c r="K27" s="151">
        <f>SUM(K14:K26)</f>
        <v>22350</v>
      </c>
      <c r="L27" s="152">
        <f>SUM(L14:L26)</f>
        <v>0</v>
      </c>
    </row>
    <row r="28" spans="1:12" s="28" customFormat="1" ht="18" customHeight="1" x14ac:dyDescent="0.25">
      <c r="A28" s="36">
        <v>27</v>
      </c>
      <c r="B28" s="180" t="s">
        <v>177</v>
      </c>
      <c r="C28" s="181"/>
      <c r="D28" s="181"/>
      <c r="E28" s="181"/>
      <c r="F28" s="182"/>
      <c r="G28" s="117"/>
      <c r="H28" s="29">
        <v>0.13</v>
      </c>
      <c r="I28" s="40">
        <v>1</v>
      </c>
      <c r="J28" s="47"/>
      <c r="K28" s="41">
        <f>SUM(K14:K26)</f>
        <v>22350</v>
      </c>
      <c r="L28" s="37">
        <f>G28*K28</f>
        <v>0</v>
      </c>
    </row>
    <row r="29" spans="1:12" s="27" customFormat="1" ht="18" customHeight="1" x14ac:dyDescent="0.25">
      <c r="A29" s="116">
        <v>28</v>
      </c>
      <c r="B29" s="194" t="s">
        <v>178</v>
      </c>
      <c r="C29" s="194"/>
      <c r="D29" s="194"/>
      <c r="E29" s="194"/>
      <c r="F29" s="194"/>
      <c r="G29" s="194"/>
      <c r="H29" s="194"/>
      <c r="I29" s="153"/>
      <c r="J29" s="154"/>
      <c r="K29" s="151"/>
      <c r="L29" s="155">
        <f>L13+L27+L28</f>
        <v>0</v>
      </c>
    </row>
    <row r="30" spans="1:12" ht="34.200000000000003" customHeight="1" x14ac:dyDescent="0.25">
      <c r="A30" s="183" t="s">
        <v>258</v>
      </c>
      <c r="B30" s="184"/>
      <c r="C30" s="184"/>
      <c r="D30" s="184"/>
      <c r="E30" s="184"/>
      <c r="F30" s="184"/>
      <c r="G30" s="184"/>
      <c r="H30" s="184"/>
      <c r="I30" s="184"/>
      <c r="J30" s="184"/>
      <c r="K30" s="184"/>
      <c r="L30" s="184"/>
    </row>
  </sheetData>
  <mergeCells count="19">
    <mergeCell ref="B14:B26"/>
    <mergeCell ref="C14:C26"/>
    <mergeCell ref="B2:B12"/>
    <mergeCell ref="C2:C12"/>
    <mergeCell ref="B27:I27"/>
    <mergeCell ref="B13:I13"/>
    <mergeCell ref="B28:F28"/>
    <mergeCell ref="A30:L30"/>
    <mergeCell ref="K2:K12"/>
    <mergeCell ref="L2:L12"/>
    <mergeCell ref="J2:J12"/>
    <mergeCell ref="J14:J26"/>
    <mergeCell ref="K14:K26"/>
    <mergeCell ref="L14:L26"/>
    <mergeCell ref="B29:H29"/>
    <mergeCell ref="I5:I6"/>
    <mergeCell ref="I7:I8"/>
    <mergeCell ref="I9:I10"/>
    <mergeCell ref="I11:I12"/>
  </mergeCells>
  <phoneticPr fontId="16" type="noConversion"/>
  <printOptions horizontalCentered="1"/>
  <pageMargins left="0.70866141732283472" right="0.70866141732283472" top="0.74803149606299213" bottom="0.74803149606299213" header="0.31496062992125984" footer="0.31496062992125984"/>
  <pageSetup paperSize="8" scale="130" fitToWidth="0" orientation="landscape" r:id="rId1"/>
  <ignoredErrors>
    <ignoredError sqref="G2:G12 G14:G2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zoomScaleSheetLayoutView="70" workbookViewId="0">
      <pane ySplit="2" topLeftCell="A18" activePane="bottomLeft" state="frozen"/>
      <selection pane="bottomLeft" activeCell="C98" sqref="C98"/>
    </sheetView>
  </sheetViews>
  <sheetFormatPr defaultColWidth="9" defaultRowHeight="13.2" x14ac:dyDescent="0.25"/>
  <cols>
    <col min="1" max="1" width="6.33203125" style="1" customWidth="1"/>
    <col min="2" max="2" width="30.77734375" style="1" customWidth="1"/>
    <col min="3" max="3" width="20.88671875" style="1" customWidth="1"/>
    <col min="4" max="4" width="38.88671875" style="42" customWidth="1"/>
    <col min="5" max="5" width="7.77734375" style="1" customWidth="1"/>
    <col min="6" max="7" width="12.33203125" style="73" customWidth="1"/>
    <col min="8" max="8" width="12.33203125" style="69" customWidth="1"/>
    <col min="9" max="9" width="8.77734375" style="43" customWidth="1"/>
    <col min="10" max="10" width="25.6640625" style="44" customWidth="1"/>
    <col min="11" max="226" width="9" style="1"/>
    <col min="227" max="227" width="6.33203125" style="1" customWidth="1"/>
    <col min="228" max="228" width="18.6640625" style="1" customWidth="1"/>
    <col min="229" max="229" width="21.109375" style="1" customWidth="1"/>
    <col min="230" max="230" width="10.33203125" style="1" customWidth="1"/>
    <col min="231" max="234" width="9" style="1"/>
    <col min="235" max="235" width="13.33203125" style="1" customWidth="1"/>
    <col min="236" max="482" width="9" style="1"/>
    <col min="483" max="483" width="6.33203125" style="1" customWidth="1"/>
    <col min="484" max="484" width="18.6640625" style="1" customWidth="1"/>
    <col min="485" max="485" width="21.109375" style="1" customWidth="1"/>
    <col min="486" max="486" width="10.33203125" style="1" customWidth="1"/>
    <col min="487" max="490" width="9" style="1"/>
    <col min="491" max="491" width="13.33203125" style="1" customWidth="1"/>
    <col min="492" max="738" width="9" style="1"/>
    <col min="739" max="739" width="6.33203125" style="1" customWidth="1"/>
    <col min="740" max="740" width="18.6640625" style="1" customWidth="1"/>
    <col min="741" max="741" width="21.109375" style="1" customWidth="1"/>
    <col min="742" max="742" width="10.33203125" style="1" customWidth="1"/>
    <col min="743" max="746" width="9" style="1"/>
    <col min="747" max="747" width="13.33203125" style="1" customWidth="1"/>
    <col min="748" max="994" width="9" style="1"/>
    <col min="995" max="995" width="6.33203125" style="1" customWidth="1"/>
    <col min="996" max="996" width="18.6640625" style="1" customWidth="1"/>
    <col min="997" max="997" width="21.109375" style="1" customWidth="1"/>
    <col min="998" max="998" width="10.33203125" style="1" customWidth="1"/>
    <col min="999" max="1002" width="9" style="1"/>
    <col min="1003" max="1003" width="13.33203125" style="1" customWidth="1"/>
    <col min="1004" max="1250" width="9" style="1"/>
    <col min="1251" max="1251" width="6.33203125" style="1" customWidth="1"/>
    <col min="1252" max="1252" width="18.6640625" style="1" customWidth="1"/>
    <col min="1253" max="1253" width="21.109375" style="1" customWidth="1"/>
    <col min="1254" max="1254" width="10.33203125" style="1" customWidth="1"/>
    <col min="1255" max="1258" width="9" style="1"/>
    <col min="1259" max="1259" width="13.33203125" style="1" customWidth="1"/>
    <col min="1260" max="1506" width="9" style="1"/>
    <col min="1507" max="1507" width="6.33203125" style="1" customWidth="1"/>
    <col min="1508" max="1508" width="18.6640625" style="1" customWidth="1"/>
    <col min="1509" max="1509" width="21.109375" style="1" customWidth="1"/>
    <col min="1510" max="1510" width="10.33203125" style="1" customWidth="1"/>
    <col min="1511" max="1514" width="9" style="1"/>
    <col min="1515" max="1515" width="13.33203125" style="1" customWidth="1"/>
    <col min="1516" max="1762" width="9" style="1"/>
    <col min="1763" max="1763" width="6.33203125" style="1" customWidth="1"/>
    <col min="1764" max="1764" width="18.6640625" style="1" customWidth="1"/>
    <col min="1765" max="1765" width="21.109375" style="1" customWidth="1"/>
    <col min="1766" max="1766" width="10.33203125" style="1" customWidth="1"/>
    <col min="1767" max="1770" width="9" style="1"/>
    <col min="1771" max="1771" width="13.33203125" style="1" customWidth="1"/>
    <col min="1772" max="2018" width="9" style="1"/>
    <col min="2019" max="2019" width="6.33203125" style="1" customWidth="1"/>
    <col min="2020" max="2020" width="18.6640625" style="1" customWidth="1"/>
    <col min="2021" max="2021" width="21.109375" style="1" customWidth="1"/>
    <col min="2022" max="2022" width="10.33203125" style="1" customWidth="1"/>
    <col min="2023" max="2026" width="9" style="1"/>
    <col min="2027" max="2027" width="13.33203125" style="1" customWidth="1"/>
    <col min="2028" max="2274" width="9" style="1"/>
    <col min="2275" max="2275" width="6.33203125" style="1" customWidth="1"/>
    <col min="2276" max="2276" width="18.6640625" style="1" customWidth="1"/>
    <col min="2277" max="2277" width="21.109375" style="1" customWidth="1"/>
    <col min="2278" max="2278" width="10.33203125" style="1" customWidth="1"/>
    <col min="2279" max="2282" width="9" style="1"/>
    <col min="2283" max="2283" width="13.33203125" style="1" customWidth="1"/>
    <col min="2284" max="2530" width="9" style="1"/>
    <col min="2531" max="2531" width="6.33203125" style="1" customWidth="1"/>
    <col min="2532" max="2532" width="18.6640625" style="1" customWidth="1"/>
    <col min="2533" max="2533" width="21.109375" style="1" customWidth="1"/>
    <col min="2534" max="2534" width="10.33203125" style="1" customWidth="1"/>
    <col min="2535" max="2538" width="9" style="1"/>
    <col min="2539" max="2539" width="13.33203125" style="1" customWidth="1"/>
    <col min="2540" max="2786" width="9" style="1"/>
    <col min="2787" max="2787" width="6.33203125" style="1" customWidth="1"/>
    <col min="2788" max="2788" width="18.6640625" style="1" customWidth="1"/>
    <col min="2789" max="2789" width="21.109375" style="1" customWidth="1"/>
    <col min="2790" max="2790" width="10.33203125" style="1" customWidth="1"/>
    <col min="2791" max="2794" width="9" style="1"/>
    <col min="2795" max="2795" width="13.33203125" style="1" customWidth="1"/>
    <col min="2796" max="3042" width="9" style="1"/>
    <col min="3043" max="3043" width="6.33203125" style="1" customWidth="1"/>
    <col min="3044" max="3044" width="18.6640625" style="1" customWidth="1"/>
    <col min="3045" max="3045" width="21.109375" style="1" customWidth="1"/>
    <col min="3046" max="3046" width="10.33203125" style="1" customWidth="1"/>
    <col min="3047" max="3050" width="9" style="1"/>
    <col min="3051" max="3051" width="13.33203125" style="1" customWidth="1"/>
    <col min="3052" max="3298" width="9" style="1"/>
    <col min="3299" max="3299" width="6.33203125" style="1" customWidth="1"/>
    <col min="3300" max="3300" width="18.6640625" style="1" customWidth="1"/>
    <col min="3301" max="3301" width="21.109375" style="1" customWidth="1"/>
    <col min="3302" max="3302" width="10.33203125" style="1" customWidth="1"/>
    <col min="3303" max="3306" width="9" style="1"/>
    <col min="3307" max="3307" width="13.33203125" style="1" customWidth="1"/>
    <col min="3308" max="3554" width="9" style="1"/>
    <col min="3555" max="3555" width="6.33203125" style="1" customWidth="1"/>
    <col min="3556" max="3556" width="18.6640625" style="1" customWidth="1"/>
    <col min="3557" max="3557" width="21.109375" style="1" customWidth="1"/>
    <col min="3558" max="3558" width="10.33203125" style="1" customWidth="1"/>
    <col min="3559" max="3562" width="9" style="1"/>
    <col min="3563" max="3563" width="13.33203125" style="1" customWidth="1"/>
    <col min="3564" max="3810" width="9" style="1"/>
    <col min="3811" max="3811" width="6.33203125" style="1" customWidth="1"/>
    <col min="3812" max="3812" width="18.6640625" style="1" customWidth="1"/>
    <col min="3813" max="3813" width="21.109375" style="1" customWidth="1"/>
    <col min="3814" max="3814" width="10.33203125" style="1" customWidth="1"/>
    <col min="3815" max="3818" width="9" style="1"/>
    <col min="3819" max="3819" width="13.33203125" style="1" customWidth="1"/>
    <col min="3820" max="4066" width="9" style="1"/>
    <col min="4067" max="4067" width="6.33203125" style="1" customWidth="1"/>
    <col min="4068" max="4068" width="18.6640625" style="1" customWidth="1"/>
    <col min="4069" max="4069" width="21.109375" style="1" customWidth="1"/>
    <col min="4070" max="4070" width="10.33203125" style="1" customWidth="1"/>
    <col min="4071" max="4074" width="9" style="1"/>
    <col min="4075" max="4075" width="13.33203125" style="1" customWidth="1"/>
    <col min="4076" max="4322" width="9" style="1"/>
    <col min="4323" max="4323" width="6.33203125" style="1" customWidth="1"/>
    <col min="4324" max="4324" width="18.6640625" style="1" customWidth="1"/>
    <col min="4325" max="4325" width="21.109375" style="1" customWidth="1"/>
    <col min="4326" max="4326" width="10.33203125" style="1" customWidth="1"/>
    <col min="4327" max="4330" width="9" style="1"/>
    <col min="4331" max="4331" width="13.33203125" style="1" customWidth="1"/>
    <col min="4332" max="4578" width="9" style="1"/>
    <col min="4579" max="4579" width="6.33203125" style="1" customWidth="1"/>
    <col min="4580" max="4580" width="18.6640625" style="1" customWidth="1"/>
    <col min="4581" max="4581" width="21.109375" style="1" customWidth="1"/>
    <col min="4582" max="4582" width="10.33203125" style="1" customWidth="1"/>
    <col min="4583" max="4586" width="9" style="1"/>
    <col min="4587" max="4587" width="13.33203125" style="1" customWidth="1"/>
    <col min="4588" max="4834" width="9" style="1"/>
    <col min="4835" max="4835" width="6.33203125" style="1" customWidth="1"/>
    <col min="4836" max="4836" width="18.6640625" style="1" customWidth="1"/>
    <col min="4837" max="4837" width="21.109375" style="1" customWidth="1"/>
    <col min="4838" max="4838" width="10.33203125" style="1" customWidth="1"/>
    <col min="4839" max="4842" width="9" style="1"/>
    <col min="4843" max="4843" width="13.33203125" style="1" customWidth="1"/>
    <col min="4844" max="5090" width="9" style="1"/>
    <col min="5091" max="5091" width="6.33203125" style="1" customWidth="1"/>
    <col min="5092" max="5092" width="18.6640625" style="1" customWidth="1"/>
    <col min="5093" max="5093" width="21.109375" style="1" customWidth="1"/>
    <col min="5094" max="5094" width="10.33203125" style="1" customWidth="1"/>
    <col min="5095" max="5098" width="9" style="1"/>
    <col min="5099" max="5099" width="13.33203125" style="1" customWidth="1"/>
    <col min="5100" max="5346" width="9" style="1"/>
    <col min="5347" max="5347" width="6.33203125" style="1" customWidth="1"/>
    <col min="5348" max="5348" width="18.6640625" style="1" customWidth="1"/>
    <col min="5349" max="5349" width="21.109375" style="1" customWidth="1"/>
    <col min="5350" max="5350" width="10.33203125" style="1" customWidth="1"/>
    <col min="5351" max="5354" width="9" style="1"/>
    <col min="5355" max="5355" width="13.33203125" style="1" customWidth="1"/>
    <col min="5356" max="5602" width="9" style="1"/>
    <col min="5603" max="5603" width="6.33203125" style="1" customWidth="1"/>
    <col min="5604" max="5604" width="18.6640625" style="1" customWidth="1"/>
    <col min="5605" max="5605" width="21.109375" style="1" customWidth="1"/>
    <col min="5606" max="5606" width="10.33203125" style="1" customWidth="1"/>
    <col min="5607" max="5610" width="9" style="1"/>
    <col min="5611" max="5611" width="13.33203125" style="1" customWidth="1"/>
    <col min="5612" max="5858" width="9" style="1"/>
    <col min="5859" max="5859" width="6.33203125" style="1" customWidth="1"/>
    <col min="5860" max="5860" width="18.6640625" style="1" customWidth="1"/>
    <col min="5861" max="5861" width="21.109375" style="1" customWidth="1"/>
    <col min="5862" max="5862" width="10.33203125" style="1" customWidth="1"/>
    <col min="5863" max="5866" width="9" style="1"/>
    <col min="5867" max="5867" width="13.33203125" style="1" customWidth="1"/>
    <col min="5868" max="6114" width="9" style="1"/>
    <col min="6115" max="6115" width="6.33203125" style="1" customWidth="1"/>
    <col min="6116" max="6116" width="18.6640625" style="1" customWidth="1"/>
    <col min="6117" max="6117" width="21.109375" style="1" customWidth="1"/>
    <col min="6118" max="6118" width="10.33203125" style="1" customWidth="1"/>
    <col min="6119" max="6122" width="9" style="1"/>
    <col min="6123" max="6123" width="13.33203125" style="1" customWidth="1"/>
    <col min="6124" max="6370" width="9" style="1"/>
    <col min="6371" max="6371" width="6.33203125" style="1" customWidth="1"/>
    <col min="6372" max="6372" width="18.6640625" style="1" customWidth="1"/>
    <col min="6373" max="6373" width="21.109375" style="1" customWidth="1"/>
    <col min="6374" max="6374" width="10.33203125" style="1" customWidth="1"/>
    <col min="6375" max="6378" width="9" style="1"/>
    <col min="6379" max="6379" width="13.33203125" style="1" customWidth="1"/>
    <col min="6380" max="6626" width="9" style="1"/>
    <col min="6627" max="6627" width="6.33203125" style="1" customWidth="1"/>
    <col min="6628" max="6628" width="18.6640625" style="1" customWidth="1"/>
    <col min="6629" max="6629" width="21.109375" style="1" customWidth="1"/>
    <col min="6630" max="6630" width="10.33203125" style="1" customWidth="1"/>
    <col min="6631" max="6634" width="9" style="1"/>
    <col min="6635" max="6635" width="13.33203125" style="1" customWidth="1"/>
    <col min="6636" max="6882" width="9" style="1"/>
    <col min="6883" max="6883" width="6.33203125" style="1" customWidth="1"/>
    <col min="6884" max="6884" width="18.6640625" style="1" customWidth="1"/>
    <col min="6885" max="6885" width="21.109375" style="1" customWidth="1"/>
    <col min="6886" max="6886" width="10.33203125" style="1" customWidth="1"/>
    <col min="6887" max="6890" width="9" style="1"/>
    <col min="6891" max="6891" width="13.33203125" style="1" customWidth="1"/>
    <col min="6892" max="7138" width="9" style="1"/>
    <col min="7139" max="7139" width="6.33203125" style="1" customWidth="1"/>
    <col min="7140" max="7140" width="18.6640625" style="1" customWidth="1"/>
    <col min="7141" max="7141" width="21.109375" style="1" customWidth="1"/>
    <col min="7142" max="7142" width="10.33203125" style="1" customWidth="1"/>
    <col min="7143" max="7146" width="9" style="1"/>
    <col min="7147" max="7147" width="13.33203125" style="1" customWidth="1"/>
    <col min="7148" max="7394" width="9" style="1"/>
    <col min="7395" max="7395" width="6.33203125" style="1" customWidth="1"/>
    <col min="7396" max="7396" width="18.6640625" style="1" customWidth="1"/>
    <col min="7397" max="7397" width="21.109375" style="1" customWidth="1"/>
    <col min="7398" max="7398" width="10.33203125" style="1" customWidth="1"/>
    <col min="7399" max="7402" width="9" style="1"/>
    <col min="7403" max="7403" width="13.33203125" style="1" customWidth="1"/>
    <col min="7404" max="7650" width="9" style="1"/>
    <col min="7651" max="7651" width="6.33203125" style="1" customWidth="1"/>
    <col min="7652" max="7652" width="18.6640625" style="1" customWidth="1"/>
    <col min="7653" max="7653" width="21.109375" style="1" customWidth="1"/>
    <col min="7654" max="7654" width="10.33203125" style="1" customWidth="1"/>
    <col min="7655" max="7658" width="9" style="1"/>
    <col min="7659" max="7659" width="13.33203125" style="1" customWidth="1"/>
    <col min="7660" max="7906" width="9" style="1"/>
    <col min="7907" max="7907" width="6.33203125" style="1" customWidth="1"/>
    <col min="7908" max="7908" width="18.6640625" style="1" customWidth="1"/>
    <col min="7909" max="7909" width="21.109375" style="1" customWidth="1"/>
    <col min="7910" max="7910" width="10.33203125" style="1" customWidth="1"/>
    <col min="7911" max="7914" width="9" style="1"/>
    <col min="7915" max="7915" width="13.33203125" style="1" customWidth="1"/>
    <col min="7916" max="8162" width="9" style="1"/>
    <col min="8163" max="8163" width="6.33203125" style="1" customWidth="1"/>
    <col min="8164" max="8164" width="18.6640625" style="1" customWidth="1"/>
    <col min="8165" max="8165" width="21.109375" style="1" customWidth="1"/>
    <col min="8166" max="8166" width="10.33203125" style="1" customWidth="1"/>
    <col min="8167" max="8170" width="9" style="1"/>
    <col min="8171" max="8171" width="13.33203125" style="1" customWidth="1"/>
    <col min="8172" max="8418" width="9" style="1"/>
    <col min="8419" max="8419" width="6.33203125" style="1" customWidth="1"/>
    <col min="8420" max="8420" width="18.6640625" style="1" customWidth="1"/>
    <col min="8421" max="8421" width="21.109375" style="1" customWidth="1"/>
    <col min="8422" max="8422" width="10.33203125" style="1" customWidth="1"/>
    <col min="8423" max="8426" width="9" style="1"/>
    <col min="8427" max="8427" width="13.33203125" style="1" customWidth="1"/>
    <col min="8428" max="8674" width="9" style="1"/>
    <col min="8675" max="8675" width="6.33203125" style="1" customWidth="1"/>
    <col min="8676" max="8676" width="18.6640625" style="1" customWidth="1"/>
    <col min="8677" max="8677" width="21.109375" style="1" customWidth="1"/>
    <col min="8678" max="8678" width="10.33203125" style="1" customWidth="1"/>
    <col min="8679" max="8682" width="9" style="1"/>
    <col min="8683" max="8683" width="13.33203125" style="1" customWidth="1"/>
    <col min="8684" max="8930" width="9" style="1"/>
    <col min="8931" max="8931" width="6.33203125" style="1" customWidth="1"/>
    <col min="8932" max="8932" width="18.6640625" style="1" customWidth="1"/>
    <col min="8933" max="8933" width="21.109375" style="1" customWidth="1"/>
    <col min="8934" max="8934" width="10.33203125" style="1" customWidth="1"/>
    <col min="8935" max="8938" width="9" style="1"/>
    <col min="8939" max="8939" width="13.33203125" style="1" customWidth="1"/>
    <col min="8940" max="9186" width="9" style="1"/>
    <col min="9187" max="9187" width="6.33203125" style="1" customWidth="1"/>
    <col min="9188" max="9188" width="18.6640625" style="1" customWidth="1"/>
    <col min="9189" max="9189" width="21.109375" style="1" customWidth="1"/>
    <col min="9190" max="9190" width="10.33203125" style="1" customWidth="1"/>
    <col min="9191" max="9194" width="9" style="1"/>
    <col min="9195" max="9195" width="13.33203125" style="1" customWidth="1"/>
    <col min="9196" max="9442" width="9" style="1"/>
    <col min="9443" max="9443" width="6.33203125" style="1" customWidth="1"/>
    <col min="9444" max="9444" width="18.6640625" style="1" customWidth="1"/>
    <col min="9445" max="9445" width="21.109375" style="1" customWidth="1"/>
    <col min="9446" max="9446" width="10.33203125" style="1" customWidth="1"/>
    <col min="9447" max="9450" width="9" style="1"/>
    <col min="9451" max="9451" width="13.33203125" style="1" customWidth="1"/>
    <col min="9452" max="9698" width="9" style="1"/>
    <col min="9699" max="9699" width="6.33203125" style="1" customWidth="1"/>
    <col min="9700" max="9700" width="18.6640625" style="1" customWidth="1"/>
    <col min="9701" max="9701" width="21.109375" style="1" customWidth="1"/>
    <col min="9702" max="9702" width="10.33203125" style="1" customWidth="1"/>
    <col min="9703" max="9706" width="9" style="1"/>
    <col min="9707" max="9707" width="13.33203125" style="1" customWidth="1"/>
    <col min="9708" max="9954" width="9" style="1"/>
    <col min="9955" max="9955" width="6.33203125" style="1" customWidth="1"/>
    <col min="9956" max="9956" width="18.6640625" style="1" customWidth="1"/>
    <col min="9957" max="9957" width="21.109375" style="1" customWidth="1"/>
    <col min="9958" max="9958" width="10.33203125" style="1" customWidth="1"/>
    <col min="9959" max="9962" width="9" style="1"/>
    <col min="9963" max="9963" width="13.33203125" style="1" customWidth="1"/>
    <col min="9964" max="10210" width="9" style="1"/>
    <col min="10211" max="10211" width="6.33203125" style="1" customWidth="1"/>
    <col min="10212" max="10212" width="18.6640625" style="1" customWidth="1"/>
    <col min="10213" max="10213" width="21.109375" style="1" customWidth="1"/>
    <col min="10214" max="10214" width="10.33203125" style="1" customWidth="1"/>
    <col min="10215" max="10218" width="9" style="1"/>
    <col min="10219" max="10219" width="13.33203125" style="1" customWidth="1"/>
    <col min="10220" max="10466" width="9" style="1"/>
    <col min="10467" max="10467" width="6.33203125" style="1" customWidth="1"/>
    <col min="10468" max="10468" width="18.6640625" style="1" customWidth="1"/>
    <col min="10469" max="10469" width="21.109375" style="1" customWidth="1"/>
    <col min="10470" max="10470" width="10.33203125" style="1" customWidth="1"/>
    <col min="10471" max="10474" width="9" style="1"/>
    <col min="10475" max="10475" width="13.33203125" style="1" customWidth="1"/>
    <col min="10476" max="10722" width="9" style="1"/>
    <col min="10723" max="10723" width="6.33203125" style="1" customWidth="1"/>
    <col min="10724" max="10724" width="18.6640625" style="1" customWidth="1"/>
    <col min="10725" max="10725" width="21.109375" style="1" customWidth="1"/>
    <col min="10726" max="10726" width="10.33203125" style="1" customWidth="1"/>
    <col min="10727" max="10730" width="9" style="1"/>
    <col min="10731" max="10731" width="13.33203125" style="1" customWidth="1"/>
    <col min="10732" max="10978" width="9" style="1"/>
    <col min="10979" max="10979" width="6.33203125" style="1" customWidth="1"/>
    <col min="10980" max="10980" width="18.6640625" style="1" customWidth="1"/>
    <col min="10981" max="10981" width="21.109375" style="1" customWidth="1"/>
    <col min="10982" max="10982" width="10.33203125" style="1" customWidth="1"/>
    <col min="10983" max="10986" width="9" style="1"/>
    <col min="10987" max="10987" width="13.33203125" style="1" customWidth="1"/>
    <col min="10988" max="11234" width="9" style="1"/>
    <col min="11235" max="11235" width="6.33203125" style="1" customWidth="1"/>
    <col min="11236" max="11236" width="18.6640625" style="1" customWidth="1"/>
    <col min="11237" max="11237" width="21.109375" style="1" customWidth="1"/>
    <col min="11238" max="11238" width="10.33203125" style="1" customWidth="1"/>
    <col min="11239" max="11242" width="9" style="1"/>
    <col min="11243" max="11243" width="13.33203125" style="1" customWidth="1"/>
    <col min="11244" max="11490" width="9" style="1"/>
    <col min="11491" max="11491" width="6.33203125" style="1" customWidth="1"/>
    <col min="11492" max="11492" width="18.6640625" style="1" customWidth="1"/>
    <col min="11493" max="11493" width="21.109375" style="1" customWidth="1"/>
    <col min="11494" max="11494" width="10.33203125" style="1" customWidth="1"/>
    <col min="11495" max="11498" width="9" style="1"/>
    <col min="11499" max="11499" width="13.33203125" style="1" customWidth="1"/>
    <col min="11500" max="11746" width="9" style="1"/>
    <col min="11747" max="11747" width="6.33203125" style="1" customWidth="1"/>
    <col min="11748" max="11748" width="18.6640625" style="1" customWidth="1"/>
    <col min="11749" max="11749" width="21.109375" style="1" customWidth="1"/>
    <col min="11750" max="11750" width="10.33203125" style="1" customWidth="1"/>
    <col min="11751" max="11754" width="9" style="1"/>
    <col min="11755" max="11755" width="13.33203125" style="1" customWidth="1"/>
    <col min="11756" max="12002" width="9" style="1"/>
    <col min="12003" max="12003" width="6.33203125" style="1" customWidth="1"/>
    <col min="12004" max="12004" width="18.6640625" style="1" customWidth="1"/>
    <col min="12005" max="12005" width="21.109375" style="1" customWidth="1"/>
    <col min="12006" max="12006" width="10.33203125" style="1" customWidth="1"/>
    <col min="12007" max="12010" width="9" style="1"/>
    <col min="12011" max="12011" width="13.33203125" style="1" customWidth="1"/>
    <col min="12012" max="12258" width="9" style="1"/>
    <col min="12259" max="12259" width="6.33203125" style="1" customWidth="1"/>
    <col min="12260" max="12260" width="18.6640625" style="1" customWidth="1"/>
    <col min="12261" max="12261" width="21.109375" style="1" customWidth="1"/>
    <col min="12262" max="12262" width="10.33203125" style="1" customWidth="1"/>
    <col min="12263" max="12266" width="9" style="1"/>
    <col min="12267" max="12267" width="13.33203125" style="1" customWidth="1"/>
    <col min="12268" max="12514" width="9" style="1"/>
    <col min="12515" max="12515" width="6.33203125" style="1" customWidth="1"/>
    <col min="12516" max="12516" width="18.6640625" style="1" customWidth="1"/>
    <col min="12517" max="12517" width="21.109375" style="1" customWidth="1"/>
    <col min="12518" max="12518" width="10.33203125" style="1" customWidth="1"/>
    <col min="12519" max="12522" width="9" style="1"/>
    <col min="12523" max="12523" width="13.33203125" style="1" customWidth="1"/>
    <col min="12524" max="12770" width="9" style="1"/>
    <col min="12771" max="12771" width="6.33203125" style="1" customWidth="1"/>
    <col min="12772" max="12772" width="18.6640625" style="1" customWidth="1"/>
    <col min="12773" max="12773" width="21.109375" style="1" customWidth="1"/>
    <col min="12774" max="12774" width="10.33203125" style="1" customWidth="1"/>
    <col min="12775" max="12778" width="9" style="1"/>
    <col min="12779" max="12779" width="13.33203125" style="1" customWidth="1"/>
    <col min="12780" max="13026" width="9" style="1"/>
    <col min="13027" max="13027" width="6.33203125" style="1" customWidth="1"/>
    <col min="13028" max="13028" width="18.6640625" style="1" customWidth="1"/>
    <col min="13029" max="13029" width="21.109375" style="1" customWidth="1"/>
    <col min="13030" max="13030" width="10.33203125" style="1" customWidth="1"/>
    <col min="13031" max="13034" width="9" style="1"/>
    <col min="13035" max="13035" width="13.33203125" style="1" customWidth="1"/>
    <col min="13036" max="13282" width="9" style="1"/>
    <col min="13283" max="13283" width="6.33203125" style="1" customWidth="1"/>
    <col min="13284" max="13284" width="18.6640625" style="1" customWidth="1"/>
    <col min="13285" max="13285" width="21.109375" style="1" customWidth="1"/>
    <col min="13286" max="13286" width="10.33203125" style="1" customWidth="1"/>
    <col min="13287" max="13290" width="9" style="1"/>
    <col min="13291" max="13291" width="13.33203125" style="1" customWidth="1"/>
    <col min="13292" max="13538" width="9" style="1"/>
    <col min="13539" max="13539" width="6.33203125" style="1" customWidth="1"/>
    <col min="13540" max="13540" width="18.6640625" style="1" customWidth="1"/>
    <col min="13541" max="13541" width="21.109375" style="1" customWidth="1"/>
    <col min="13542" max="13542" width="10.33203125" style="1" customWidth="1"/>
    <col min="13543" max="13546" width="9" style="1"/>
    <col min="13547" max="13547" width="13.33203125" style="1" customWidth="1"/>
    <col min="13548" max="13794" width="9" style="1"/>
    <col min="13795" max="13795" width="6.33203125" style="1" customWidth="1"/>
    <col min="13796" max="13796" width="18.6640625" style="1" customWidth="1"/>
    <col min="13797" max="13797" width="21.109375" style="1" customWidth="1"/>
    <col min="13798" max="13798" width="10.33203125" style="1" customWidth="1"/>
    <col min="13799" max="13802" width="9" style="1"/>
    <col min="13803" max="13803" width="13.33203125" style="1" customWidth="1"/>
    <col min="13804" max="14050" width="9" style="1"/>
    <col min="14051" max="14051" width="6.33203125" style="1" customWidth="1"/>
    <col min="14052" max="14052" width="18.6640625" style="1" customWidth="1"/>
    <col min="14053" max="14053" width="21.109375" style="1" customWidth="1"/>
    <col min="14054" max="14054" width="10.33203125" style="1" customWidth="1"/>
    <col min="14055" max="14058" width="9" style="1"/>
    <col min="14059" max="14059" width="13.33203125" style="1" customWidth="1"/>
    <col min="14060" max="14306" width="9" style="1"/>
    <col min="14307" max="14307" width="6.33203125" style="1" customWidth="1"/>
    <col min="14308" max="14308" width="18.6640625" style="1" customWidth="1"/>
    <col min="14309" max="14309" width="21.109375" style="1" customWidth="1"/>
    <col min="14310" max="14310" width="10.33203125" style="1" customWidth="1"/>
    <col min="14311" max="14314" width="9" style="1"/>
    <col min="14315" max="14315" width="13.33203125" style="1" customWidth="1"/>
    <col min="14316" max="14562" width="9" style="1"/>
    <col min="14563" max="14563" width="6.33203125" style="1" customWidth="1"/>
    <col min="14564" max="14564" width="18.6640625" style="1" customWidth="1"/>
    <col min="14565" max="14565" width="21.109375" style="1" customWidth="1"/>
    <col min="14566" max="14566" width="10.33203125" style="1" customWidth="1"/>
    <col min="14567" max="14570" width="9" style="1"/>
    <col min="14571" max="14571" width="13.33203125" style="1" customWidth="1"/>
    <col min="14572" max="14818" width="9" style="1"/>
    <col min="14819" max="14819" width="6.33203125" style="1" customWidth="1"/>
    <col min="14820" max="14820" width="18.6640625" style="1" customWidth="1"/>
    <col min="14821" max="14821" width="21.109375" style="1" customWidth="1"/>
    <col min="14822" max="14822" width="10.33203125" style="1" customWidth="1"/>
    <col min="14823" max="14826" width="9" style="1"/>
    <col min="14827" max="14827" width="13.33203125" style="1" customWidth="1"/>
    <col min="14828" max="15074" width="9" style="1"/>
    <col min="15075" max="15075" width="6.33203125" style="1" customWidth="1"/>
    <col min="15076" max="15076" width="18.6640625" style="1" customWidth="1"/>
    <col min="15077" max="15077" width="21.109375" style="1" customWidth="1"/>
    <col min="15078" max="15078" width="10.33203125" style="1" customWidth="1"/>
    <col min="15079" max="15082" width="9" style="1"/>
    <col min="15083" max="15083" width="13.33203125" style="1" customWidth="1"/>
    <col min="15084" max="15330" width="9" style="1"/>
    <col min="15331" max="15331" width="6.33203125" style="1" customWidth="1"/>
    <col min="15332" max="15332" width="18.6640625" style="1" customWidth="1"/>
    <col min="15333" max="15333" width="21.109375" style="1" customWidth="1"/>
    <col min="15334" max="15334" width="10.33203125" style="1" customWidth="1"/>
    <col min="15335" max="15338" width="9" style="1"/>
    <col min="15339" max="15339" width="13.33203125" style="1" customWidth="1"/>
    <col min="15340" max="15586" width="9" style="1"/>
    <col min="15587" max="15587" width="6.33203125" style="1" customWidth="1"/>
    <col min="15588" max="15588" width="18.6640625" style="1" customWidth="1"/>
    <col min="15589" max="15589" width="21.109375" style="1" customWidth="1"/>
    <col min="15590" max="15590" width="10.33203125" style="1" customWidth="1"/>
    <col min="15591" max="15594" width="9" style="1"/>
    <col min="15595" max="15595" width="13.33203125" style="1" customWidth="1"/>
    <col min="15596" max="15842" width="9" style="1"/>
    <col min="15843" max="15843" width="6.33203125" style="1" customWidth="1"/>
    <col min="15844" max="15844" width="18.6640625" style="1" customWidth="1"/>
    <col min="15845" max="15845" width="21.109375" style="1" customWidth="1"/>
    <col min="15846" max="15846" width="10.33203125" style="1" customWidth="1"/>
    <col min="15847" max="15850" width="9" style="1"/>
    <col min="15851" max="15851" width="13.33203125" style="1" customWidth="1"/>
    <col min="15852" max="16098" width="9" style="1"/>
    <col min="16099" max="16099" width="6.33203125" style="1" customWidth="1"/>
    <col min="16100" max="16100" width="18.6640625" style="1" customWidth="1"/>
    <col min="16101" max="16101" width="21.109375" style="1" customWidth="1"/>
    <col min="16102" max="16102" width="10.33203125" style="1" customWidth="1"/>
    <col min="16103" max="16106" width="9" style="1"/>
    <col min="16107" max="16107" width="13.33203125" style="1" customWidth="1"/>
    <col min="16108" max="16384" width="9" style="1"/>
  </cols>
  <sheetData>
    <row r="1" spans="1:10" ht="21" customHeight="1" x14ac:dyDescent="0.25">
      <c r="A1" s="212" t="s">
        <v>43</v>
      </c>
      <c r="B1" s="212"/>
      <c r="C1" s="212"/>
      <c r="D1" s="213"/>
      <c r="E1" s="212"/>
      <c r="F1" s="214"/>
      <c r="G1" s="214"/>
      <c r="H1" s="214"/>
      <c r="I1" s="214"/>
      <c r="J1" s="215"/>
    </row>
    <row r="2" spans="1:10" ht="23.1" customHeight="1" x14ac:dyDescent="0.25">
      <c r="A2" s="118" t="s">
        <v>15</v>
      </c>
      <c r="B2" s="118" t="s">
        <v>44</v>
      </c>
      <c r="C2" s="119" t="s">
        <v>18</v>
      </c>
      <c r="D2" s="94" t="s">
        <v>45</v>
      </c>
      <c r="E2" s="118" t="s">
        <v>20</v>
      </c>
      <c r="F2" s="120" t="s">
        <v>46</v>
      </c>
      <c r="G2" s="120" t="s">
        <v>47</v>
      </c>
      <c r="H2" s="121" t="s">
        <v>213</v>
      </c>
      <c r="I2" s="96" t="s">
        <v>48</v>
      </c>
      <c r="J2" s="122" t="s">
        <v>49</v>
      </c>
    </row>
    <row r="3" spans="1:10" ht="23.1" customHeight="1" x14ac:dyDescent="0.25">
      <c r="A3" s="196" t="s">
        <v>181</v>
      </c>
      <c r="B3" s="197"/>
      <c r="C3" s="197"/>
      <c r="D3" s="198"/>
      <c r="E3" s="197"/>
      <c r="F3" s="199"/>
      <c r="G3" s="199"/>
      <c r="H3" s="199"/>
      <c r="I3" s="199"/>
      <c r="J3" s="200"/>
    </row>
    <row r="4" spans="1:10" ht="27" customHeight="1" x14ac:dyDescent="0.25">
      <c r="A4" s="97">
        <v>1</v>
      </c>
      <c r="B4" s="8" t="s">
        <v>50</v>
      </c>
      <c r="C4" s="8" t="s">
        <v>51</v>
      </c>
      <c r="D4" s="8" t="s">
        <v>52</v>
      </c>
      <c r="E4" s="97" t="s">
        <v>53</v>
      </c>
      <c r="F4" s="146"/>
      <c r="G4" s="146"/>
      <c r="H4" s="90">
        <f>F4+G4</f>
        <v>0</v>
      </c>
      <c r="I4" s="123">
        <v>0.09</v>
      </c>
      <c r="J4" s="101"/>
    </row>
    <row r="5" spans="1:10" ht="27" customHeight="1" x14ac:dyDescent="0.25">
      <c r="A5" s="97">
        <v>2</v>
      </c>
      <c r="B5" s="8" t="s">
        <v>54</v>
      </c>
      <c r="C5" s="3"/>
      <c r="D5" s="8"/>
      <c r="E5" s="97" t="s">
        <v>53</v>
      </c>
      <c r="F5" s="146"/>
      <c r="G5" s="146"/>
      <c r="H5" s="90">
        <f t="shared" ref="H5:H26" si="0">F5+G5</f>
        <v>0</v>
      </c>
      <c r="I5" s="123">
        <v>0.09</v>
      </c>
      <c r="J5" s="101"/>
    </row>
    <row r="6" spans="1:10" ht="27" customHeight="1" x14ac:dyDescent="0.25">
      <c r="A6" s="97">
        <v>3</v>
      </c>
      <c r="B6" s="198" t="s">
        <v>55</v>
      </c>
      <c r="C6" s="3" t="s">
        <v>56</v>
      </c>
      <c r="D6" s="8" t="s">
        <v>52</v>
      </c>
      <c r="E6" s="97" t="s">
        <v>57</v>
      </c>
      <c r="F6" s="146"/>
      <c r="G6" s="146"/>
      <c r="H6" s="90">
        <f t="shared" si="0"/>
        <v>0</v>
      </c>
      <c r="I6" s="123">
        <v>0.09</v>
      </c>
      <c r="J6" s="210"/>
    </row>
    <row r="7" spans="1:10" ht="27" customHeight="1" x14ac:dyDescent="0.25">
      <c r="A7" s="97">
        <v>4</v>
      </c>
      <c r="B7" s="198"/>
      <c r="C7" s="3" t="s">
        <v>58</v>
      </c>
      <c r="D7" s="8" t="s">
        <v>52</v>
      </c>
      <c r="E7" s="97" t="s">
        <v>57</v>
      </c>
      <c r="F7" s="146"/>
      <c r="G7" s="146"/>
      <c r="H7" s="90">
        <f t="shared" si="0"/>
        <v>0</v>
      </c>
      <c r="I7" s="123">
        <v>0.09</v>
      </c>
      <c r="J7" s="210"/>
    </row>
    <row r="8" spans="1:10" ht="27" customHeight="1" x14ac:dyDescent="0.25">
      <c r="A8" s="97">
        <v>5</v>
      </c>
      <c r="B8" s="198"/>
      <c r="C8" s="3" t="s">
        <v>59</v>
      </c>
      <c r="D8" s="8" t="s">
        <v>52</v>
      </c>
      <c r="E8" s="97" t="s">
        <v>57</v>
      </c>
      <c r="F8" s="146"/>
      <c r="G8" s="146"/>
      <c r="H8" s="90">
        <f t="shared" si="0"/>
        <v>0</v>
      </c>
      <c r="I8" s="123">
        <v>0.09</v>
      </c>
      <c r="J8" s="210"/>
    </row>
    <row r="9" spans="1:10" ht="27" customHeight="1" x14ac:dyDescent="0.25">
      <c r="A9" s="97">
        <v>6</v>
      </c>
      <c r="B9" s="198"/>
      <c r="C9" s="3" t="s">
        <v>60</v>
      </c>
      <c r="D9" s="8" t="s">
        <v>52</v>
      </c>
      <c r="E9" s="97" t="s">
        <v>57</v>
      </c>
      <c r="F9" s="146"/>
      <c r="G9" s="146"/>
      <c r="H9" s="90">
        <f t="shared" si="0"/>
        <v>0</v>
      </c>
      <c r="I9" s="123">
        <v>0.09</v>
      </c>
      <c r="J9" s="210"/>
    </row>
    <row r="10" spans="1:10" ht="27" customHeight="1" x14ac:dyDescent="0.25">
      <c r="A10" s="97">
        <v>7</v>
      </c>
      <c r="B10" s="198"/>
      <c r="C10" s="3" t="s">
        <v>61</v>
      </c>
      <c r="D10" s="8" t="s">
        <v>52</v>
      </c>
      <c r="E10" s="97" t="s">
        <v>57</v>
      </c>
      <c r="F10" s="146"/>
      <c r="G10" s="146"/>
      <c r="H10" s="90">
        <f t="shared" si="0"/>
        <v>0</v>
      </c>
      <c r="I10" s="123">
        <v>0.09</v>
      </c>
      <c r="J10" s="210"/>
    </row>
    <row r="11" spans="1:10" ht="27" customHeight="1" x14ac:dyDescent="0.25">
      <c r="A11" s="97">
        <v>8</v>
      </c>
      <c r="B11" s="198"/>
      <c r="C11" s="3" t="s">
        <v>62</v>
      </c>
      <c r="D11" s="8" t="s">
        <v>52</v>
      </c>
      <c r="E11" s="97" t="s">
        <v>57</v>
      </c>
      <c r="F11" s="146"/>
      <c r="G11" s="146"/>
      <c r="H11" s="90">
        <f t="shared" si="0"/>
        <v>0</v>
      </c>
      <c r="I11" s="123">
        <v>0.09</v>
      </c>
      <c r="J11" s="210"/>
    </row>
    <row r="12" spans="1:10" ht="27" customHeight="1" x14ac:dyDescent="0.25">
      <c r="A12" s="97">
        <v>9</v>
      </c>
      <c r="B12" s="198"/>
      <c r="C12" s="3" t="s">
        <v>63</v>
      </c>
      <c r="D12" s="8" t="s">
        <v>52</v>
      </c>
      <c r="E12" s="97" t="s">
        <v>57</v>
      </c>
      <c r="F12" s="146"/>
      <c r="G12" s="146"/>
      <c r="H12" s="90">
        <f t="shared" si="0"/>
        <v>0</v>
      </c>
      <c r="I12" s="123">
        <v>0.09</v>
      </c>
      <c r="J12" s="210"/>
    </row>
    <row r="13" spans="1:10" ht="27" customHeight="1" x14ac:dyDescent="0.25">
      <c r="A13" s="97">
        <v>10</v>
      </c>
      <c r="B13" s="198"/>
      <c r="C13" s="3" t="s">
        <v>64</v>
      </c>
      <c r="D13" s="8" t="s">
        <v>52</v>
      </c>
      <c r="E13" s="97" t="s">
        <v>57</v>
      </c>
      <c r="F13" s="146"/>
      <c r="G13" s="146"/>
      <c r="H13" s="90">
        <f t="shared" si="0"/>
        <v>0</v>
      </c>
      <c r="I13" s="123">
        <v>0.09</v>
      </c>
      <c r="J13" s="210"/>
    </row>
    <row r="14" spans="1:10" ht="27" customHeight="1" x14ac:dyDescent="0.25">
      <c r="A14" s="97">
        <v>11</v>
      </c>
      <c r="B14" s="198"/>
      <c r="C14" s="3" t="s">
        <v>65</v>
      </c>
      <c r="D14" s="8" t="s">
        <v>52</v>
      </c>
      <c r="E14" s="97" t="s">
        <v>57</v>
      </c>
      <c r="F14" s="146"/>
      <c r="G14" s="146"/>
      <c r="H14" s="90">
        <f t="shared" si="0"/>
        <v>0</v>
      </c>
      <c r="I14" s="123">
        <v>0.09</v>
      </c>
      <c r="J14" s="210"/>
    </row>
    <row r="15" spans="1:10" ht="27" customHeight="1" x14ac:dyDescent="0.25">
      <c r="A15" s="97">
        <v>12</v>
      </c>
      <c r="B15" s="198"/>
      <c r="C15" s="3" t="s">
        <v>66</v>
      </c>
      <c r="D15" s="8" t="s">
        <v>52</v>
      </c>
      <c r="E15" s="97" t="s">
        <v>57</v>
      </c>
      <c r="F15" s="146"/>
      <c r="G15" s="146"/>
      <c r="H15" s="90">
        <f t="shared" si="0"/>
        <v>0</v>
      </c>
      <c r="I15" s="123">
        <v>0.09</v>
      </c>
      <c r="J15" s="210"/>
    </row>
    <row r="16" spans="1:10" ht="27" customHeight="1" x14ac:dyDescent="0.25">
      <c r="A16" s="97">
        <v>13</v>
      </c>
      <c r="B16" s="198" t="s">
        <v>67</v>
      </c>
      <c r="C16" s="3" t="s">
        <v>68</v>
      </c>
      <c r="D16" s="8" t="s">
        <v>79</v>
      </c>
      <c r="E16" s="97" t="s">
        <v>57</v>
      </c>
      <c r="F16" s="146"/>
      <c r="G16" s="146"/>
      <c r="H16" s="90">
        <f t="shared" si="0"/>
        <v>0</v>
      </c>
      <c r="I16" s="123">
        <v>0.09</v>
      </c>
      <c r="J16" s="210" t="s">
        <v>69</v>
      </c>
    </row>
    <row r="17" spans="1:10" ht="27" customHeight="1" x14ac:dyDescent="0.25">
      <c r="A17" s="97">
        <v>14</v>
      </c>
      <c r="B17" s="198"/>
      <c r="C17" s="3" t="s">
        <v>70</v>
      </c>
      <c r="D17" s="8" t="s">
        <v>79</v>
      </c>
      <c r="E17" s="97" t="s">
        <v>57</v>
      </c>
      <c r="F17" s="146"/>
      <c r="G17" s="146"/>
      <c r="H17" s="90">
        <f t="shared" si="0"/>
        <v>0</v>
      </c>
      <c r="I17" s="123">
        <v>0.09</v>
      </c>
      <c r="J17" s="210"/>
    </row>
    <row r="18" spans="1:10" ht="27" customHeight="1" x14ac:dyDescent="0.25">
      <c r="A18" s="97">
        <v>15</v>
      </c>
      <c r="B18" s="198"/>
      <c r="C18" s="3" t="s">
        <v>71</v>
      </c>
      <c r="D18" s="8" t="s">
        <v>79</v>
      </c>
      <c r="E18" s="97" t="s">
        <v>57</v>
      </c>
      <c r="F18" s="146"/>
      <c r="G18" s="146"/>
      <c r="H18" s="90">
        <f t="shared" si="0"/>
        <v>0</v>
      </c>
      <c r="I18" s="123">
        <v>0.09</v>
      </c>
      <c r="J18" s="210"/>
    </row>
    <row r="19" spans="1:10" ht="27" customHeight="1" x14ac:dyDescent="0.25">
      <c r="A19" s="97">
        <v>16</v>
      </c>
      <c r="B19" s="198"/>
      <c r="C19" s="3" t="s">
        <v>72</v>
      </c>
      <c r="D19" s="8" t="s">
        <v>79</v>
      </c>
      <c r="E19" s="97" t="s">
        <v>57</v>
      </c>
      <c r="F19" s="146"/>
      <c r="G19" s="146"/>
      <c r="H19" s="90">
        <f t="shared" si="0"/>
        <v>0</v>
      </c>
      <c r="I19" s="123">
        <v>0.09</v>
      </c>
      <c r="J19" s="210"/>
    </row>
    <row r="20" spans="1:10" ht="27" customHeight="1" x14ac:dyDescent="0.25">
      <c r="A20" s="97">
        <v>17</v>
      </c>
      <c r="B20" s="198"/>
      <c r="C20" s="3" t="s">
        <v>73</v>
      </c>
      <c r="D20" s="8" t="s">
        <v>79</v>
      </c>
      <c r="E20" s="97" t="s">
        <v>57</v>
      </c>
      <c r="F20" s="146"/>
      <c r="G20" s="146"/>
      <c r="H20" s="90">
        <f>F20+G20</f>
        <v>0</v>
      </c>
      <c r="I20" s="123">
        <v>0.09</v>
      </c>
      <c r="J20" s="210"/>
    </row>
    <row r="21" spans="1:10" ht="27" customHeight="1" x14ac:dyDescent="0.25">
      <c r="A21" s="97">
        <v>18</v>
      </c>
      <c r="B21" s="198"/>
      <c r="C21" s="3" t="s">
        <v>74</v>
      </c>
      <c r="D21" s="8" t="s">
        <v>79</v>
      </c>
      <c r="E21" s="97" t="s">
        <v>57</v>
      </c>
      <c r="F21" s="146"/>
      <c r="G21" s="146"/>
      <c r="H21" s="90">
        <f t="shared" si="0"/>
        <v>0</v>
      </c>
      <c r="I21" s="123">
        <v>0.09</v>
      </c>
      <c r="J21" s="210"/>
    </row>
    <row r="22" spans="1:10" ht="27" customHeight="1" x14ac:dyDescent="0.25">
      <c r="A22" s="97">
        <v>19</v>
      </c>
      <c r="B22" s="198"/>
      <c r="C22" s="3" t="s">
        <v>75</v>
      </c>
      <c r="D22" s="8" t="s">
        <v>79</v>
      </c>
      <c r="E22" s="97" t="s">
        <v>57</v>
      </c>
      <c r="F22" s="146"/>
      <c r="G22" s="146"/>
      <c r="H22" s="90">
        <f t="shared" si="0"/>
        <v>0</v>
      </c>
      <c r="I22" s="123">
        <v>0.09</v>
      </c>
      <c r="J22" s="210"/>
    </row>
    <row r="23" spans="1:10" ht="27" customHeight="1" x14ac:dyDescent="0.25">
      <c r="A23" s="97">
        <v>20</v>
      </c>
      <c r="B23" s="198"/>
      <c r="C23" s="3" t="s">
        <v>76</v>
      </c>
      <c r="D23" s="8" t="s">
        <v>79</v>
      </c>
      <c r="E23" s="97" t="s">
        <v>57</v>
      </c>
      <c r="F23" s="146"/>
      <c r="G23" s="146"/>
      <c r="H23" s="90">
        <f t="shared" si="0"/>
        <v>0</v>
      </c>
      <c r="I23" s="123">
        <v>0.09</v>
      </c>
      <c r="J23" s="210"/>
    </row>
    <row r="24" spans="1:10" ht="27" customHeight="1" x14ac:dyDescent="0.25">
      <c r="A24" s="97">
        <v>21</v>
      </c>
      <c r="B24" s="198"/>
      <c r="C24" s="3" t="s">
        <v>77</v>
      </c>
      <c r="D24" s="8" t="s">
        <v>79</v>
      </c>
      <c r="E24" s="97" t="s">
        <v>57</v>
      </c>
      <c r="F24" s="146"/>
      <c r="G24" s="146"/>
      <c r="H24" s="90">
        <f t="shared" si="0"/>
        <v>0</v>
      </c>
      <c r="I24" s="123">
        <v>0.09</v>
      </c>
      <c r="J24" s="210"/>
    </row>
    <row r="25" spans="1:10" ht="27" customHeight="1" x14ac:dyDescent="0.25">
      <c r="A25" s="97">
        <v>22</v>
      </c>
      <c r="B25" s="198"/>
      <c r="C25" s="3" t="s">
        <v>78</v>
      </c>
      <c r="D25" s="8" t="s">
        <v>79</v>
      </c>
      <c r="E25" s="97" t="s">
        <v>57</v>
      </c>
      <c r="F25" s="146"/>
      <c r="G25" s="146"/>
      <c r="H25" s="90">
        <f t="shared" si="0"/>
        <v>0</v>
      </c>
      <c r="I25" s="123">
        <v>0.09</v>
      </c>
      <c r="J25" s="210"/>
    </row>
    <row r="26" spans="1:10" ht="20.399999999999999" customHeight="1" x14ac:dyDescent="0.25">
      <c r="A26" s="97">
        <v>23</v>
      </c>
      <c r="B26" s="8" t="s">
        <v>80</v>
      </c>
      <c r="C26" s="3" t="s">
        <v>81</v>
      </c>
      <c r="D26" s="8" t="s">
        <v>82</v>
      </c>
      <c r="E26" s="97" t="s">
        <v>83</v>
      </c>
      <c r="F26" s="146"/>
      <c r="G26" s="146"/>
      <c r="H26" s="90">
        <f t="shared" si="0"/>
        <v>0</v>
      </c>
      <c r="I26" s="123">
        <v>0.09</v>
      </c>
      <c r="J26" s="92"/>
    </row>
    <row r="27" spans="1:10" ht="23.1" customHeight="1" x14ac:dyDescent="0.25">
      <c r="A27" s="196" t="s">
        <v>84</v>
      </c>
      <c r="B27" s="197"/>
      <c r="C27" s="197"/>
      <c r="D27" s="198"/>
      <c r="E27" s="197"/>
      <c r="F27" s="199"/>
      <c r="G27" s="199"/>
      <c r="H27" s="199"/>
      <c r="I27" s="199"/>
      <c r="J27" s="200"/>
    </row>
    <row r="28" spans="1:10" ht="20.100000000000001" customHeight="1" x14ac:dyDescent="0.25">
      <c r="A28" s="97">
        <v>1</v>
      </c>
      <c r="B28" s="198" t="s">
        <v>85</v>
      </c>
      <c r="C28" s="3" t="s">
        <v>86</v>
      </c>
      <c r="D28" s="8" t="s">
        <v>256</v>
      </c>
      <c r="E28" s="97" t="s">
        <v>57</v>
      </c>
      <c r="F28" s="147"/>
      <c r="G28" s="147"/>
      <c r="H28" s="72">
        <f>F28+G28</f>
        <v>0</v>
      </c>
      <c r="I28" s="123">
        <v>0.09</v>
      </c>
      <c r="J28" s="203"/>
    </row>
    <row r="29" spans="1:10" ht="20.100000000000001" customHeight="1" x14ac:dyDescent="0.25">
      <c r="A29" s="97">
        <v>2</v>
      </c>
      <c r="B29" s="198"/>
      <c r="C29" s="3" t="s">
        <v>88</v>
      </c>
      <c r="D29" s="8" t="s">
        <v>256</v>
      </c>
      <c r="E29" s="97" t="s">
        <v>57</v>
      </c>
      <c r="F29" s="147"/>
      <c r="G29" s="147"/>
      <c r="H29" s="72">
        <f t="shared" ref="H29:H37" si="1">F29+G29</f>
        <v>0</v>
      </c>
      <c r="I29" s="123">
        <v>0.09</v>
      </c>
      <c r="J29" s="203"/>
    </row>
    <row r="30" spans="1:10" ht="20.100000000000001" customHeight="1" x14ac:dyDescent="0.25">
      <c r="A30" s="97">
        <v>3</v>
      </c>
      <c r="B30" s="198"/>
      <c r="C30" s="3" t="s">
        <v>89</v>
      </c>
      <c r="D30" s="8" t="s">
        <v>256</v>
      </c>
      <c r="E30" s="97" t="s">
        <v>57</v>
      </c>
      <c r="F30" s="147"/>
      <c r="G30" s="147"/>
      <c r="H30" s="72">
        <f t="shared" si="1"/>
        <v>0</v>
      </c>
      <c r="I30" s="123">
        <v>0.09</v>
      </c>
      <c r="J30" s="203"/>
    </row>
    <row r="31" spans="1:10" ht="20.100000000000001" customHeight="1" x14ac:dyDescent="0.25">
      <c r="A31" s="97">
        <v>4</v>
      </c>
      <c r="B31" s="198"/>
      <c r="C31" s="3" t="s">
        <v>90</v>
      </c>
      <c r="D31" s="8" t="s">
        <v>256</v>
      </c>
      <c r="E31" s="97" t="s">
        <v>57</v>
      </c>
      <c r="F31" s="147"/>
      <c r="G31" s="147"/>
      <c r="H31" s="72">
        <f t="shared" si="1"/>
        <v>0</v>
      </c>
      <c r="I31" s="123">
        <v>0.09</v>
      </c>
      <c r="J31" s="203"/>
    </row>
    <row r="32" spans="1:10" ht="20.100000000000001" customHeight="1" x14ac:dyDescent="0.25">
      <c r="A32" s="97">
        <v>5</v>
      </c>
      <c r="B32" s="198"/>
      <c r="C32" s="3" t="s">
        <v>91</v>
      </c>
      <c r="D32" s="8" t="s">
        <v>256</v>
      </c>
      <c r="E32" s="97" t="s">
        <v>57</v>
      </c>
      <c r="F32" s="147"/>
      <c r="G32" s="147"/>
      <c r="H32" s="72">
        <f t="shared" si="1"/>
        <v>0</v>
      </c>
      <c r="I32" s="123">
        <v>0.09</v>
      </c>
      <c r="J32" s="203"/>
    </row>
    <row r="33" spans="1:10" ht="20.100000000000001" customHeight="1" x14ac:dyDescent="0.25">
      <c r="A33" s="97">
        <v>6</v>
      </c>
      <c r="B33" s="198" t="s">
        <v>92</v>
      </c>
      <c r="C33" s="3" t="s">
        <v>86</v>
      </c>
      <c r="D33" s="8" t="s">
        <v>79</v>
      </c>
      <c r="E33" s="97" t="s">
        <v>57</v>
      </c>
      <c r="F33" s="147"/>
      <c r="G33" s="147"/>
      <c r="H33" s="72">
        <f t="shared" si="1"/>
        <v>0</v>
      </c>
      <c r="I33" s="123">
        <v>0.09</v>
      </c>
      <c r="J33" s="203" t="s">
        <v>93</v>
      </c>
    </row>
    <row r="34" spans="1:10" ht="20.100000000000001" customHeight="1" x14ac:dyDescent="0.25">
      <c r="A34" s="97">
        <v>7</v>
      </c>
      <c r="B34" s="198"/>
      <c r="C34" s="3" t="s">
        <v>88</v>
      </c>
      <c r="D34" s="8" t="s">
        <v>79</v>
      </c>
      <c r="E34" s="97" t="s">
        <v>57</v>
      </c>
      <c r="F34" s="147"/>
      <c r="G34" s="147"/>
      <c r="H34" s="72">
        <f t="shared" si="1"/>
        <v>0</v>
      </c>
      <c r="I34" s="123">
        <v>0.09</v>
      </c>
      <c r="J34" s="203"/>
    </row>
    <row r="35" spans="1:10" ht="20.100000000000001" customHeight="1" x14ac:dyDescent="0.25">
      <c r="A35" s="97">
        <v>8</v>
      </c>
      <c r="B35" s="198"/>
      <c r="C35" s="3" t="s">
        <v>89</v>
      </c>
      <c r="D35" s="8" t="s">
        <v>79</v>
      </c>
      <c r="E35" s="97" t="s">
        <v>57</v>
      </c>
      <c r="F35" s="147"/>
      <c r="G35" s="147"/>
      <c r="H35" s="72">
        <f t="shared" si="1"/>
        <v>0</v>
      </c>
      <c r="I35" s="123">
        <v>0.09</v>
      </c>
      <c r="J35" s="203"/>
    </row>
    <row r="36" spans="1:10" ht="20.100000000000001" customHeight="1" x14ac:dyDescent="0.25">
      <c r="A36" s="97">
        <v>9</v>
      </c>
      <c r="B36" s="198"/>
      <c r="C36" s="3" t="s">
        <v>90</v>
      </c>
      <c r="D36" s="8" t="s">
        <v>79</v>
      </c>
      <c r="E36" s="97" t="s">
        <v>57</v>
      </c>
      <c r="F36" s="147"/>
      <c r="G36" s="147"/>
      <c r="H36" s="72">
        <f t="shared" si="1"/>
        <v>0</v>
      </c>
      <c r="I36" s="123">
        <v>0.09</v>
      </c>
      <c r="J36" s="203"/>
    </row>
    <row r="37" spans="1:10" ht="20.100000000000001" customHeight="1" x14ac:dyDescent="0.25">
      <c r="A37" s="97">
        <v>10</v>
      </c>
      <c r="B37" s="198"/>
      <c r="C37" s="3" t="s">
        <v>91</v>
      </c>
      <c r="D37" s="8" t="s">
        <v>79</v>
      </c>
      <c r="E37" s="97" t="s">
        <v>57</v>
      </c>
      <c r="F37" s="147"/>
      <c r="G37" s="147"/>
      <c r="H37" s="72">
        <f t="shared" si="1"/>
        <v>0</v>
      </c>
      <c r="I37" s="123">
        <v>0.09</v>
      </c>
      <c r="J37" s="203"/>
    </row>
    <row r="38" spans="1:10" ht="23.1" customHeight="1" x14ac:dyDescent="0.25">
      <c r="A38" s="196" t="s">
        <v>94</v>
      </c>
      <c r="B38" s="197"/>
      <c r="C38" s="197"/>
      <c r="D38" s="198"/>
      <c r="E38" s="197"/>
      <c r="F38" s="199"/>
      <c r="G38" s="199"/>
      <c r="H38" s="199"/>
      <c r="I38" s="199"/>
      <c r="J38" s="200"/>
    </row>
    <row r="39" spans="1:10" ht="18" customHeight="1" x14ac:dyDescent="0.25">
      <c r="A39" s="97">
        <v>1</v>
      </c>
      <c r="B39" s="200" t="s">
        <v>95</v>
      </c>
      <c r="C39" s="3" t="s">
        <v>98</v>
      </c>
      <c r="D39" s="102" t="s">
        <v>96</v>
      </c>
      <c r="E39" s="97" t="s">
        <v>97</v>
      </c>
      <c r="F39" s="148"/>
      <c r="G39" s="148"/>
      <c r="H39" s="72">
        <f>F39+G39</f>
        <v>0</v>
      </c>
      <c r="I39" s="123">
        <v>0.09</v>
      </c>
      <c r="J39" s="210"/>
    </row>
    <row r="40" spans="1:10" ht="18" customHeight="1" x14ac:dyDescent="0.25">
      <c r="A40" s="97">
        <v>2</v>
      </c>
      <c r="B40" s="200"/>
      <c r="C40" s="3" t="s">
        <v>99</v>
      </c>
      <c r="D40" s="102" t="s">
        <v>96</v>
      </c>
      <c r="E40" s="97" t="s">
        <v>97</v>
      </c>
      <c r="F40" s="148"/>
      <c r="G40" s="148"/>
      <c r="H40" s="72">
        <f t="shared" ref="H40:H60" si="2">F40+G40</f>
        <v>0</v>
      </c>
      <c r="I40" s="123">
        <v>0.09</v>
      </c>
      <c r="J40" s="210"/>
    </row>
    <row r="41" spans="1:10" ht="18" customHeight="1" x14ac:dyDescent="0.25">
      <c r="A41" s="97">
        <v>3</v>
      </c>
      <c r="B41" s="200"/>
      <c r="C41" s="3" t="s">
        <v>100</v>
      </c>
      <c r="D41" s="102" t="s">
        <v>96</v>
      </c>
      <c r="E41" s="4" t="s">
        <v>97</v>
      </c>
      <c r="F41" s="148"/>
      <c r="G41" s="148"/>
      <c r="H41" s="72">
        <f t="shared" si="2"/>
        <v>0</v>
      </c>
      <c r="I41" s="123">
        <v>0.09</v>
      </c>
      <c r="J41" s="210"/>
    </row>
    <row r="42" spans="1:10" ht="18.600000000000001" customHeight="1" x14ac:dyDescent="0.25">
      <c r="A42" s="97">
        <v>4</v>
      </c>
      <c r="B42" s="204" t="s">
        <v>101</v>
      </c>
      <c r="C42" s="3" t="s">
        <v>102</v>
      </c>
      <c r="D42" s="8" t="s">
        <v>79</v>
      </c>
      <c r="E42" s="4" t="s">
        <v>97</v>
      </c>
      <c r="F42" s="148"/>
      <c r="G42" s="148"/>
      <c r="H42" s="72">
        <f t="shared" si="2"/>
        <v>0</v>
      </c>
      <c r="I42" s="123">
        <v>0.09</v>
      </c>
      <c r="J42" s="201" t="s">
        <v>103</v>
      </c>
    </row>
    <row r="43" spans="1:10" ht="18.600000000000001" customHeight="1" x14ac:dyDescent="0.25">
      <c r="A43" s="97">
        <v>5</v>
      </c>
      <c r="B43" s="204"/>
      <c r="C43" s="3" t="s">
        <v>104</v>
      </c>
      <c r="D43" s="8" t="s">
        <v>79</v>
      </c>
      <c r="E43" s="4" t="s">
        <v>97</v>
      </c>
      <c r="F43" s="148"/>
      <c r="G43" s="148"/>
      <c r="H43" s="72">
        <f t="shared" si="2"/>
        <v>0</v>
      </c>
      <c r="I43" s="123">
        <v>0.09</v>
      </c>
      <c r="J43" s="201"/>
    </row>
    <row r="44" spans="1:10" ht="18" customHeight="1" x14ac:dyDescent="0.25">
      <c r="A44" s="97">
        <v>6</v>
      </c>
      <c r="B44" s="204" t="s">
        <v>105</v>
      </c>
      <c r="C44" s="3" t="s">
        <v>186</v>
      </c>
      <c r="D44" s="102" t="s">
        <v>106</v>
      </c>
      <c r="E44" s="4" t="s">
        <v>57</v>
      </c>
      <c r="F44" s="148"/>
      <c r="G44" s="148"/>
      <c r="H44" s="72">
        <f t="shared" si="2"/>
        <v>0</v>
      </c>
      <c r="I44" s="123">
        <v>0.09</v>
      </c>
      <c r="J44" s="201" t="s">
        <v>107</v>
      </c>
    </row>
    <row r="45" spans="1:10" ht="18" customHeight="1" x14ac:dyDescent="0.25">
      <c r="A45" s="97">
        <v>7</v>
      </c>
      <c r="B45" s="204"/>
      <c r="C45" s="3" t="s">
        <v>108</v>
      </c>
      <c r="D45" s="102" t="s">
        <v>106</v>
      </c>
      <c r="E45" s="4" t="s">
        <v>57</v>
      </c>
      <c r="F45" s="148"/>
      <c r="G45" s="148"/>
      <c r="H45" s="72">
        <f t="shared" si="2"/>
        <v>0</v>
      </c>
      <c r="I45" s="123">
        <v>0.09</v>
      </c>
      <c r="J45" s="201"/>
    </row>
    <row r="46" spans="1:10" ht="18" customHeight="1" x14ac:dyDescent="0.25">
      <c r="A46" s="97">
        <v>8</v>
      </c>
      <c r="B46" s="204"/>
      <c r="C46" s="3" t="s">
        <v>109</v>
      </c>
      <c r="D46" s="102" t="s">
        <v>106</v>
      </c>
      <c r="E46" s="4" t="s">
        <v>57</v>
      </c>
      <c r="F46" s="148"/>
      <c r="G46" s="148"/>
      <c r="H46" s="72">
        <f t="shared" si="2"/>
        <v>0</v>
      </c>
      <c r="I46" s="123">
        <v>0.09</v>
      </c>
      <c r="J46" s="201"/>
    </row>
    <row r="47" spans="1:10" ht="18" customHeight="1" x14ac:dyDescent="0.25">
      <c r="A47" s="97">
        <v>9</v>
      </c>
      <c r="B47" s="205" t="s">
        <v>110</v>
      </c>
      <c r="C47" s="3" t="s">
        <v>111</v>
      </c>
      <c r="D47" s="102" t="s">
        <v>112</v>
      </c>
      <c r="E47" s="4" t="s">
        <v>57</v>
      </c>
      <c r="F47" s="148"/>
      <c r="G47" s="148"/>
      <c r="H47" s="72">
        <f t="shared" si="2"/>
        <v>0</v>
      </c>
      <c r="I47" s="123">
        <v>0.09</v>
      </c>
      <c r="J47" s="201"/>
    </row>
    <row r="48" spans="1:10" ht="18" customHeight="1" x14ac:dyDescent="0.25">
      <c r="A48" s="97">
        <v>10</v>
      </c>
      <c r="B48" s="205"/>
      <c r="C48" s="3" t="s">
        <v>113</v>
      </c>
      <c r="D48" s="102" t="s">
        <v>112</v>
      </c>
      <c r="E48" s="4" t="s">
        <v>57</v>
      </c>
      <c r="F48" s="148"/>
      <c r="G48" s="148"/>
      <c r="H48" s="72">
        <f t="shared" si="2"/>
        <v>0</v>
      </c>
      <c r="I48" s="123">
        <v>0.09</v>
      </c>
      <c r="J48" s="201"/>
    </row>
    <row r="49" spans="1:10" ht="18" customHeight="1" x14ac:dyDescent="0.25">
      <c r="A49" s="97">
        <v>11</v>
      </c>
      <c r="B49" s="205" t="s">
        <v>114</v>
      </c>
      <c r="C49" s="3" t="s">
        <v>113</v>
      </c>
      <c r="D49" s="102" t="s">
        <v>112</v>
      </c>
      <c r="E49" s="4" t="s">
        <v>115</v>
      </c>
      <c r="F49" s="148"/>
      <c r="G49" s="148"/>
      <c r="H49" s="72">
        <f t="shared" si="2"/>
        <v>0</v>
      </c>
      <c r="I49" s="123">
        <v>0.09</v>
      </c>
      <c r="J49" s="201"/>
    </row>
    <row r="50" spans="1:10" ht="18" customHeight="1" x14ac:dyDescent="0.25">
      <c r="A50" s="97">
        <v>12</v>
      </c>
      <c r="B50" s="205"/>
      <c r="C50" s="3" t="s">
        <v>116</v>
      </c>
      <c r="D50" s="102" t="s">
        <v>112</v>
      </c>
      <c r="E50" s="4" t="s">
        <v>115</v>
      </c>
      <c r="F50" s="148"/>
      <c r="G50" s="148"/>
      <c r="H50" s="72">
        <f t="shared" si="2"/>
        <v>0</v>
      </c>
      <c r="I50" s="123">
        <v>0.09</v>
      </c>
      <c r="J50" s="201"/>
    </row>
    <row r="51" spans="1:10" ht="33" customHeight="1" x14ac:dyDescent="0.25">
      <c r="A51" s="97">
        <v>13</v>
      </c>
      <c r="B51" s="76" t="s">
        <v>117</v>
      </c>
      <c r="C51" s="8" t="s">
        <v>51</v>
      </c>
      <c r="D51" s="102" t="s">
        <v>112</v>
      </c>
      <c r="E51" s="4" t="s">
        <v>115</v>
      </c>
      <c r="F51" s="148"/>
      <c r="G51" s="148"/>
      <c r="H51" s="72">
        <f t="shared" si="2"/>
        <v>0</v>
      </c>
      <c r="I51" s="123">
        <v>0.09</v>
      </c>
      <c r="J51" s="201"/>
    </row>
    <row r="52" spans="1:10" ht="18" customHeight="1" x14ac:dyDescent="0.25">
      <c r="A52" s="97">
        <v>14</v>
      </c>
      <c r="B52" s="77" t="s">
        <v>118</v>
      </c>
      <c r="C52" s="3"/>
      <c r="D52" s="8" t="s">
        <v>119</v>
      </c>
      <c r="E52" s="97" t="s">
        <v>97</v>
      </c>
      <c r="F52" s="149"/>
      <c r="G52" s="149"/>
      <c r="H52" s="72">
        <f t="shared" si="2"/>
        <v>0</v>
      </c>
      <c r="I52" s="123">
        <v>0.09</v>
      </c>
      <c r="J52" s="93"/>
    </row>
    <row r="53" spans="1:10" ht="27" customHeight="1" x14ac:dyDescent="0.25">
      <c r="A53" s="97">
        <v>15</v>
      </c>
      <c r="B53" s="100" t="s">
        <v>120</v>
      </c>
      <c r="C53" s="3" t="s">
        <v>121</v>
      </c>
      <c r="D53" s="102" t="s">
        <v>122</v>
      </c>
      <c r="E53" s="97" t="s">
        <v>97</v>
      </c>
      <c r="F53" s="148"/>
      <c r="G53" s="148"/>
      <c r="H53" s="72">
        <f t="shared" si="2"/>
        <v>0</v>
      </c>
      <c r="I53" s="123">
        <v>0.09</v>
      </c>
      <c r="J53" s="124"/>
    </row>
    <row r="54" spans="1:10" ht="27" customHeight="1" x14ac:dyDescent="0.25">
      <c r="A54" s="97">
        <v>16</v>
      </c>
      <c r="B54" s="100" t="s">
        <v>123</v>
      </c>
      <c r="C54" s="3" t="s">
        <v>121</v>
      </c>
      <c r="D54" s="102" t="s">
        <v>122</v>
      </c>
      <c r="E54" s="97" t="s">
        <v>97</v>
      </c>
      <c r="F54" s="148"/>
      <c r="G54" s="148"/>
      <c r="H54" s="72">
        <f t="shared" si="2"/>
        <v>0</v>
      </c>
      <c r="I54" s="123">
        <v>0.09</v>
      </c>
      <c r="J54" s="124"/>
    </row>
    <row r="55" spans="1:10" ht="18" customHeight="1" x14ac:dyDescent="0.25">
      <c r="A55" s="97">
        <v>17</v>
      </c>
      <c r="B55" s="100" t="s">
        <v>124</v>
      </c>
      <c r="C55" s="3" t="s">
        <v>125</v>
      </c>
      <c r="D55" s="102" t="s">
        <v>112</v>
      </c>
      <c r="E55" s="97" t="s">
        <v>97</v>
      </c>
      <c r="F55" s="148"/>
      <c r="G55" s="148"/>
      <c r="H55" s="72">
        <f t="shared" si="2"/>
        <v>0</v>
      </c>
      <c r="I55" s="123">
        <v>0.09</v>
      </c>
      <c r="J55" s="124" t="s">
        <v>126</v>
      </c>
    </row>
    <row r="56" spans="1:10" ht="18" customHeight="1" x14ac:dyDescent="0.25">
      <c r="A56" s="97">
        <v>18</v>
      </c>
      <c r="B56" s="100" t="s">
        <v>127</v>
      </c>
      <c r="C56" s="3" t="s">
        <v>125</v>
      </c>
      <c r="D56" s="102" t="s">
        <v>112</v>
      </c>
      <c r="E56" s="97" t="s">
        <v>97</v>
      </c>
      <c r="F56" s="148"/>
      <c r="G56" s="148"/>
      <c r="H56" s="72">
        <f t="shared" si="2"/>
        <v>0</v>
      </c>
      <c r="I56" s="123">
        <v>0.09</v>
      </c>
      <c r="J56" s="124" t="s">
        <v>126</v>
      </c>
    </row>
    <row r="57" spans="1:10" ht="18" customHeight="1" x14ac:dyDescent="0.25">
      <c r="A57" s="97">
        <v>19</v>
      </c>
      <c r="B57" s="100" t="s">
        <v>128</v>
      </c>
      <c r="C57" s="3" t="s">
        <v>125</v>
      </c>
      <c r="D57" s="102" t="s">
        <v>112</v>
      </c>
      <c r="E57" s="97" t="s">
        <v>97</v>
      </c>
      <c r="F57" s="148"/>
      <c r="G57" s="148"/>
      <c r="H57" s="72">
        <f t="shared" si="2"/>
        <v>0</v>
      </c>
      <c r="I57" s="123"/>
      <c r="J57" s="124"/>
    </row>
    <row r="58" spans="1:10" ht="18" customHeight="1" x14ac:dyDescent="0.25">
      <c r="A58" s="97">
        <v>20</v>
      </c>
      <c r="B58" s="100" t="s">
        <v>130</v>
      </c>
      <c r="C58" s="3" t="s">
        <v>125</v>
      </c>
      <c r="D58" s="102" t="s">
        <v>112</v>
      </c>
      <c r="E58" s="97" t="s">
        <v>97</v>
      </c>
      <c r="F58" s="149"/>
      <c r="G58" s="149"/>
      <c r="H58" s="72">
        <f t="shared" si="2"/>
        <v>0</v>
      </c>
      <c r="I58" s="123">
        <v>0.09</v>
      </c>
      <c r="J58" s="124" t="s">
        <v>126</v>
      </c>
    </row>
    <row r="59" spans="1:10" ht="18" customHeight="1" x14ac:dyDescent="0.25">
      <c r="A59" s="97">
        <v>21</v>
      </c>
      <c r="B59" s="100" t="s">
        <v>131</v>
      </c>
      <c r="C59" s="3" t="s">
        <v>125</v>
      </c>
      <c r="D59" s="102" t="s">
        <v>112</v>
      </c>
      <c r="E59" s="97" t="s">
        <v>97</v>
      </c>
      <c r="F59" s="149"/>
      <c r="G59" s="149"/>
      <c r="H59" s="72">
        <f t="shared" si="2"/>
        <v>0</v>
      </c>
      <c r="I59" s="123">
        <v>0.09</v>
      </c>
      <c r="J59" s="124" t="s">
        <v>126</v>
      </c>
    </row>
    <row r="60" spans="1:10" ht="18" customHeight="1" x14ac:dyDescent="0.25">
      <c r="A60" s="97">
        <v>22</v>
      </c>
      <c r="B60" s="100" t="s">
        <v>132</v>
      </c>
      <c r="C60" s="3" t="s">
        <v>129</v>
      </c>
      <c r="D60" s="102" t="s">
        <v>112</v>
      </c>
      <c r="E60" s="97" t="s">
        <v>97</v>
      </c>
      <c r="F60" s="148"/>
      <c r="G60" s="148"/>
      <c r="H60" s="72">
        <f t="shared" si="2"/>
        <v>0</v>
      </c>
      <c r="I60" s="123">
        <v>0.09</v>
      </c>
      <c r="J60" s="124" t="s">
        <v>126</v>
      </c>
    </row>
    <row r="61" spans="1:10" ht="23.1" customHeight="1" x14ac:dyDescent="0.25">
      <c r="A61" s="196" t="s">
        <v>182</v>
      </c>
      <c r="B61" s="197"/>
      <c r="C61" s="197"/>
      <c r="D61" s="198"/>
      <c r="E61" s="197"/>
      <c r="F61" s="199"/>
      <c r="G61" s="199"/>
      <c r="H61" s="199"/>
      <c r="I61" s="199"/>
      <c r="J61" s="200"/>
    </row>
    <row r="62" spans="1:10" ht="24.9" customHeight="1" x14ac:dyDescent="0.25">
      <c r="A62" s="97">
        <v>1</v>
      </c>
      <c r="B62" s="211" t="s">
        <v>135</v>
      </c>
      <c r="C62" s="5" t="s">
        <v>133</v>
      </c>
      <c r="D62" s="6" t="s">
        <v>134</v>
      </c>
      <c r="E62" s="97" t="s">
        <v>57</v>
      </c>
      <c r="F62" s="147"/>
      <c r="G62" s="147"/>
      <c r="H62" s="72">
        <f>F62+G62</f>
        <v>0</v>
      </c>
      <c r="I62" s="123">
        <v>0.09</v>
      </c>
      <c r="J62" s="124"/>
    </row>
    <row r="63" spans="1:10" ht="24.9" customHeight="1" x14ac:dyDescent="0.25">
      <c r="A63" s="97">
        <v>2</v>
      </c>
      <c r="B63" s="211"/>
      <c r="C63" s="5" t="s">
        <v>136</v>
      </c>
      <c r="D63" s="6" t="s">
        <v>134</v>
      </c>
      <c r="E63" s="97" t="s">
        <v>57</v>
      </c>
      <c r="F63" s="147"/>
      <c r="G63" s="147"/>
      <c r="H63" s="72">
        <f t="shared" ref="H63:H66" si="3">F63+G63</f>
        <v>0</v>
      </c>
      <c r="I63" s="123">
        <v>0.09</v>
      </c>
      <c r="J63" s="124"/>
    </row>
    <row r="64" spans="1:10" ht="24.9" customHeight="1" x14ac:dyDescent="0.25">
      <c r="A64" s="97">
        <v>3</v>
      </c>
      <c r="B64" s="211"/>
      <c r="C64" s="5" t="s">
        <v>185</v>
      </c>
      <c r="D64" s="6" t="s">
        <v>134</v>
      </c>
      <c r="E64" s="97" t="s">
        <v>57</v>
      </c>
      <c r="F64" s="147"/>
      <c r="G64" s="147"/>
      <c r="H64" s="72">
        <f t="shared" si="3"/>
        <v>0</v>
      </c>
      <c r="I64" s="123">
        <v>0.09</v>
      </c>
      <c r="J64" s="124"/>
    </row>
    <row r="65" spans="1:10" x14ac:dyDescent="0.25">
      <c r="A65" s="97">
        <v>4</v>
      </c>
      <c r="B65" s="198" t="s">
        <v>137</v>
      </c>
      <c r="C65" s="3" t="s">
        <v>138</v>
      </c>
      <c r="D65" s="8" t="s">
        <v>256</v>
      </c>
      <c r="E65" s="97" t="s">
        <v>57</v>
      </c>
      <c r="F65" s="147"/>
      <c r="G65" s="147"/>
      <c r="H65" s="72">
        <f t="shared" si="3"/>
        <v>0</v>
      </c>
      <c r="I65" s="123">
        <v>0.09</v>
      </c>
      <c r="J65" s="203"/>
    </row>
    <row r="66" spans="1:10" x14ac:dyDescent="0.25">
      <c r="A66" s="97">
        <v>5</v>
      </c>
      <c r="B66" s="198"/>
      <c r="C66" s="3" t="s">
        <v>139</v>
      </c>
      <c r="D66" s="8" t="s">
        <v>256</v>
      </c>
      <c r="E66" s="97" t="s">
        <v>57</v>
      </c>
      <c r="F66" s="147"/>
      <c r="G66" s="147"/>
      <c r="H66" s="72">
        <f t="shared" si="3"/>
        <v>0</v>
      </c>
      <c r="I66" s="123">
        <v>0.09</v>
      </c>
      <c r="J66" s="203"/>
    </row>
    <row r="67" spans="1:10" ht="23.1" customHeight="1" x14ac:dyDescent="0.25">
      <c r="A67" s="196" t="s">
        <v>183</v>
      </c>
      <c r="B67" s="197"/>
      <c r="C67" s="197"/>
      <c r="D67" s="198"/>
      <c r="E67" s="197"/>
      <c r="F67" s="199"/>
      <c r="G67" s="199"/>
      <c r="H67" s="199"/>
      <c r="I67" s="199"/>
      <c r="J67" s="200"/>
    </row>
    <row r="68" spans="1:10" ht="26.4" x14ac:dyDescent="0.25">
      <c r="A68" s="97">
        <v>1</v>
      </c>
      <c r="B68" s="101" t="s">
        <v>140</v>
      </c>
      <c r="C68" s="8" t="s">
        <v>141</v>
      </c>
      <c r="D68" s="8" t="s">
        <v>119</v>
      </c>
      <c r="E68" s="97" t="s">
        <v>53</v>
      </c>
      <c r="F68" s="147"/>
      <c r="G68" s="147"/>
      <c r="H68" s="72">
        <f>F68+G68</f>
        <v>0</v>
      </c>
      <c r="I68" s="123">
        <v>0.09</v>
      </c>
      <c r="J68" s="91"/>
    </row>
    <row r="69" spans="1:10" ht="18" customHeight="1" x14ac:dyDescent="0.25">
      <c r="A69" s="97">
        <v>2</v>
      </c>
      <c r="B69" s="101" t="s">
        <v>142</v>
      </c>
      <c r="C69" s="8" t="s">
        <v>143</v>
      </c>
      <c r="D69" s="8" t="s">
        <v>119</v>
      </c>
      <c r="E69" s="97" t="s">
        <v>57</v>
      </c>
      <c r="F69" s="147"/>
      <c r="G69" s="147"/>
      <c r="H69" s="72">
        <f t="shared" ref="H69:H70" si="4">F69+G69</f>
        <v>0</v>
      </c>
      <c r="I69" s="123">
        <v>0.09</v>
      </c>
      <c r="J69" s="91"/>
    </row>
    <row r="70" spans="1:10" ht="18" customHeight="1" x14ac:dyDescent="0.25">
      <c r="A70" s="97">
        <v>3</v>
      </c>
      <c r="B70" s="101" t="s">
        <v>144</v>
      </c>
      <c r="C70" s="8" t="s">
        <v>145</v>
      </c>
      <c r="D70" s="8" t="s">
        <v>119</v>
      </c>
      <c r="E70" s="97" t="s">
        <v>57</v>
      </c>
      <c r="F70" s="149"/>
      <c r="G70" s="149"/>
      <c r="H70" s="72">
        <f t="shared" si="4"/>
        <v>0</v>
      </c>
      <c r="I70" s="123">
        <v>0.09</v>
      </c>
      <c r="J70" s="91"/>
    </row>
    <row r="71" spans="1:10" ht="23.1" customHeight="1" x14ac:dyDescent="0.25">
      <c r="A71" s="196" t="s">
        <v>184</v>
      </c>
      <c r="B71" s="197"/>
      <c r="C71" s="197"/>
      <c r="D71" s="198"/>
      <c r="E71" s="197"/>
      <c r="F71" s="199"/>
      <c r="G71" s="199"/>
      <c r="H71" s="199"/>
      <c r="I71" s="199"/>
      <c r="J71" s="200"/>
    </row>
    <row r="72" spans="1:10" ht="18" customHeight="1" x14ac:dyDescent="0.25">
      <c r="A72" s="97">
        <v>1</v>
      </c>
      <c r="B72" s="78" t="s">
        <v>187</v>
      </c>
      <c r="C72" s="8"/>
      <c r="D72" s="8"/>
      <c r="E72" s="98" t="s">
        <v>115</v>
      </c>
      <c r="F72" s="147"/>
      <c r="G72" s="147"/>
      <c r="H72" s="72">
        <f>F72+G72</f>
        <v>0</v>
      </c>
      <c r="I72" s="123">
        <v>0.09</v>
      </c>
      <c r="J72" s="92" t="s">
        <v>188</v>
      </c>
    </row>
    <row r="73" spans="1:10" ht="18" customHeight="1" x14ac:dyDescent="0.25">
      <c r="A73" s="97">
        <v>2</v>
      </c>
      <c r="B73" s="202" t="s">
        <v>146</v>
      </c>
      <c r="C73" s="8" t="s">
        <v>147</v>
      </c>
      <c r="D73" s="8"/>
      <c r="E73" s="98" t="s">
        <v>115</v>
      </c>
      <c r="F73" s="147"/>
      <c r="G73" s="147"/>
      <c r="H73" s="72">
        <f t="shared" ref="H73:H82" si="5">F73+G73</f>
        <v>0</v>
      </c>
      <c r="I73" s="123">
        <v>0.09</v>
      </c>
      <c r="J73" s="91"/>
    </row>
    <row r="74" spans="1:10" ht="18" customHeight="1" x14ac:dyDescent="0.25">
      <c r="A74" s="97">
        <v>3</v>
      </c>
      <c r="B74" s="202"/>
      <c r="C74" s="8" t="s">
        <v>113</v>
      </c>
      <c r="D74" s="8"/>
      <c r="E74" s="98" t="s">
        <v>115</v>
      </c>
      <c r="F74" s="147"/>
      <c r="G74" s="147"/>
      <c r="H74" s="72">
        <f t="shared" si="5"/>
        <v>0</v>
      </c>
      <c r="I74" s="123">
        <v>0.09</v>
      </c>
      <c r="J74" s="91"/>
    </row>
    <row r="75" spans="1:10" ht="18" customHeight="1" x14ac:dyDescent="0.25">
      <c r="A75" s="97">
        <v>4</v>
      </c>
      <c r="B75" s="78" t="s">
        <v>148</v>
      </c>
      <c r="C75" s="10"/>
      <c r="D75" s="11"/>
      <c r="E75" s="97" t="s">
        <v>57</v>
      </c>
      <c r="F75" s="147"/>
      <c r="G75" s="147"/>
      <c r="H75" s="72">
        <f t="shared" si="5"/>
        <v>0</v>
      </c>
      <c r="I75" s="123">
        <v>0.09</v>
      </c>
      <c r="J75" s="91"/>
    </row>
    <row r="76" spans="1:10" ht="18" customHeight="1" x14ac:dyDescent="0.25">
      <c r="A76" s="97">
        <v>5</v>
      </c>
      <c r="B76" s="78" t="s">
        <v>149</v>
      </c>
      <c r="C76" s="107"/>
      <c r="D76" s="8"/>
      <c r="E76" s="97" t="s">
        <v>115</v>
      </c>
      <c r="F76" s="147"/>
      <c r="G76" s="147"/>
      <c r="H76" s="72">
        <f t="shared" si="5"/>
        <v>0</v>
      </c>
      <c r="I76" s="123">
        <v>0.09</v>
      </c>
      <c r="J76" s="91"/>
    </row>
    <row r="77" spans="1:10" ht="18" customHeight="1" x14ac:dyDescent="0.25">
      <c r="A77" s="97">
        <v>6</v>
      </c>
      <c r="B77" s="78" t="s">
        <v>150</v>
      </c>
      <c r="C77" s="107"/>
      <c r="D77" s="95"/>
      <c r="E77" s="97" t="s">
        <v>115</v>
      </c>
      <c r="F77" s="147"/>
      <c r="G77" s="147"/>
      <c r="H77" s="72">
        <f t="shared" si="5"/>
        <v>0</v>
      </c>
      <c r="I77" s="123">
        <v>0.09</v>
      </c>
      <c r="J77" s="92" t="s">
        <v>151</v>
      </c>
    </row>
    <row r="78" spans="1:10" ht="18" customHeight="1" x14ac:dyDescent="0.25">
      <c r="A78" s="97">
        <v>7</v>
      </c>
      <c r="B78" s="78" t="s">
        <v>152</v>
      </c>
      <c r="C78" s="107"/>
      <c r="D78" s="8"/>
      <c r="E78" s="97" t="s">
        <v>57</v>
      </c>
      <c r="F78" s="147"/>
      <c r="G78" s="147"/>
      <c r="H78" s="72">
        <f t="shared" si="5"/>
        <v>0</v>
      </c>
      <c r="I78" s="123">
        <v>0.09</v>
      </c>
      <c r="J78" s="91"/>
    </row>
    <row r="79" spans="1:10" ht="18" customHeight="1" x14ac:dyDescent="0.25">
      <c r="A79" s="97">
        <v>8</v>
      </c>
      <c r="B79" s="78" t="s">
        <v>153</v>
      </c>
      <c r="C79" s="107"/>
      <c r="D79" s="8"/>
      <c r="E79" s="97" t="s">
        <v>97</v>
      </c>
      <c r="F79" s="147"/>
      <c r="G79" s="147"/>
      <c r="H79" s="72">
        <f t="shared" si="5"/>
        <v>0</v>
      </c>
      <c r="I79" s="123">
        <v>0.09</v>
      </c>
      <c r="J79" s="91"/>
    </row>
    <row r="80" spans="1:10" ht="30.9" customHeight="1" x14ac:dyDescent="0.25">
      <c r="A80" s="97">
        <v>9</v>
      </c>
      <c r="B80" s="78" t="s">
        <v>154</v>
      </c>
      <c r="C80" s="107"/>
      <c r="D80" s="8"/>
      <c r="E80" s="97" t="s">
        <v>33</v>
      </c>
      <c r="F80" s="147"/>
      <c r="G80" s="147"/>
      <c r="H80" s="72">
        <f t="shared" si="5"/>
        <v>0</v>
      </c>
      <c r="I80" s="123">
        <v>0.09</v>
      </c>
      <c r="J80" s="92" t="s">
        <v>155</v>
      </c>
    </row>
    <row r="81" spans="1:10" ht="30.9" customHeight="1" x14ac:dyDescent="0.25">
      <c r="A81" s="97">
        <v>10</v>
      </c>
      <c r="B81" s="78" t="s">
        <v>156</v>
      </c>
      <c r="C81" s="107"/>
      <c r="D81" s="8"/>
      <c r="E81" s="97" t="s">
        <v>33</v>
      </c>
      <c r="F81" s="147"/>
      <c r="G81" s="147"/>
      <c r="H81" s="72">
        <f t="shared" si="5"/>
        <v>0</v>
      </c>
      <c r="I81" s="123">
        <v>0.09</v>
      </c>
      <c r="J81" s="92" t="s">
        <v>157</v>
      </c>
    </row>
    <row r="82" spans="1:10" ht="18" customHeight="1" x14ac:dyDescent="0.25">
      <c r="A82" s="97">
        <v>11</v>
      </c>
      <c r="B82" s="78" t="s">
        <v>158</v>
      </c>
      <c r="C82" s="107"/>
      <c r="D82" s="8"/>
      <c r="E82" s="97" t="s">
        <v>33</v>
      </c>
      <c r="F82" s="147"/>
      <c r="G82" s="147"/>
      <c r="H82" s="72">
        <f t="shared" si="5"/>
        <v>0</v>
      </c>
      <c r="I82" s="123">
        <v>0.09</v>
      </c>
      <c r="J82" s="92" t="s">
        <v>159</v>
      </c>
    </row>
    <row r="83" spans="1:10" s="45" customFormat="1" ht="21" customHeight="1" x14ac:dyDescent="0.25">
      <c r="A83" s="206" t="s">
        <v>189</v>
      </c>
      <c r="B83" s="206"/>
      <c r="C83" s="206"/>
      <c r="D83" s="206"/>
      <c r="E83" s="206"/>
      <c r="F83" s="206"/>
      <c r="G83" s="206"/>
      <c r="H83" s="206"/>
      <c r="I83" s="206"/>
      <c r="J83" s="206"/>
    </row>
    <row r="84" spans="1:10" s="45" customFormat="1" ht="21" customHeight="1" x14ac:dyDescent="0.25">
      <c r="A84" s="206" t="s">
        <v>190</v>
      </c>
      <c r="B84" s="206"/>
      <c r="C84" s="206"/>
      <c r="D84" s="206"/>
      <c r="E84" s="206"/>
      <c r="F84" s="206"/>
      <c r="G84" s="206"/>
      <c r="H84" s="206"/>
      <c r="I84" s="206"/>
      <c r="J84" s="206"/>
    </row>
    <row r="85" spans="1:10" s="45" customFormat="1" ht="21" customHeight="1" x14ac:dyDescent="0.25">
      <c r="A85" s="206" t="s">
        <v>191</v>
      </c>
      <c r="B85" s="206"/>
      <c r="C85" s="206"/>
      <c r="D85" s="206"/>
      <c r="E85" s="206"/>
      <c r="F85" s="206"/>
      <c r="G85" s="206"/>
      <c r="H85" s="206"/>
      <c r="I85" s="206"/>
      <c r="J85" s="206"/>
    </row>
    <row r="86" spans="1:10" s="45" customFormat="1" ht="21" customHeight="1" x14ac:dyDescent="0.25">
      <c r="A86" s="206" t="s">
        <v>192</v>
      </c>
      <c r="B86" s="206"/>
      <c r="C86" s="206"/>
      <c r="D86" s="206"/>
      <c r="E86" s="206"/>
      <c r="F86" s="206"/>
      <c r="G86" s="206"/>
      <c r="H86" s="206"/>
      <c r="I86" s="206"/>
      <c r="J86" s="206"/>
    </row>
    <row r="87" spans="1:10" s="45" customFormat="1" ht="21" customHeight="1" x14ac:dyDescent="0.25">
      <c r="A87" s="206" t="s">
        <v>193</v>
      </c>
      <c r="B87" s="206"/>
      <c r="C87" s="206"/>
      <c r="D87" s="206"/>
      <c r="E87" s="206"/>
      <c r="F87" s="206"/>
      <c r="G87" s="206"/>
      <c r="H87" s="206"/>
      <c r="I87" s="206"/>
      <c r="J87" s="206"/>
    </row>
    <row r="88" spans="1:10" s="45" customFormat="1" ht="21" customHeight="1" x14ac:dyDescent="0.25">
      <c r="A88" s="206" t="s">
        <v>194</v>
      </c>
      <c r="B88" s="206"/>
      <c r="C88" s="206"/>
      <c r="D88" s="206"/>
      <c r="E88" s="206"/>
      <c r="F88" s="206"/>
      <c r="G88" s="206"/>
      <c r="H88" s="206"/>
      <c r="I88" s="206"/>
      <c r="J88" s="206"/>
    </row>
    <row r="89" spans="1:10" s="45" customFormat="1" ht="21" customHeight="1" x14ac:dyDescent="0.25">
      <c r="A89" s="206" t="s">
        <v>195</v>
      </c>
      <c r="B89" s="206"/>
      <c r="C89" s="206"/>
      <c r="D89" s="206"/>
      <c r="E89" s="206"/>
      <c r="F89" s="206"/>
      <c r="G89" s="206"/>
      <c r="H89" s="206"/>
      <c r="I89" s="206"/>
      <c r="J89" s="206"/>
    </row>
    <row r="90" spans="1:10" s="45" customFormat="1" ht="21" customHeight="1" x14ac:dyDescent="0.25">
      <c r="A90" s="206" t="s">
        <v>196</v>
      </c>
      <c r="B90" s="206"/>
      <c r="C90" s="206"/>
      <c r="D90" s="206"/>
      <c r="E90" s="206"/>
      <c r="F90" s="206"/>
      <c r="G90" s="206"/>
      <c r="H90" s="206"/>
      <c r="I90" s="206"/>
      <c r="J90" s="206"/>
    </row>
    <row r="91" spans="1:10" s="45" customFormat="1" ht="21" customHeight="1" x14ac:dyDescent="0.25">
      <c r="A91" s="207" t="s">
        <v>267</v>
      </c>
      <c r="B91" s="208"/>
      <c r="C91" s="208"/>
      <c r="D91" s="208"/>
      <c r="E91" s="208"/>
      <c r="F91" s="208"/>
      <c r="G91" s="208"/>
      <c r="H91" s="208"/>
      <c r="I91" s="208"/>
      <c r="J91" s="209"/>
    </row>
    <row r="92" spans="1:10" s="45" customFormat="1" ht="21" customHeight="1" x14ac:dyDescent="0.25">
      <c r="A92" s="206" t="s">
        <v>268</v>
      </c>
      <c r="B92" s="206"/>
      <c r="C92" s="206"/>
      <c r="D92" s="206"/>
      <c r="E92" s="206"/>
      <c r="F92" s="206"/>
      <c r="G92" s="206"/>
      <c r="H92" s="206"/>
      <c r="I92" s="206"/>
      <c r="J92" s="206"/>
    </row>
  </sheetData>
  <mergeCells count="38">
    <mergeCell ref="A1:J1"/>
    <mergeCell ref="A3:J3"/>
    <mergeCell ref="A27:J27"/>
    <mergeCell ref="A38:J38"/>
    <mergeCell ref="B33:B37"/>
    <mergeCell ref="B6:B15"/>
    <mergeCell ref="B16:B25"/>
    <mergeCell ref="B28:B32"/>
    <mergeCell ref="J6:J15"/>
    <mergeCell ref="J16:J25"/>
    <mergeCell ref="J33:J37"/>
    <mergeCell ref="J28:J32"/>
    <mergeCell ref="J39:J41"/>
    <mergeCell ref="J42:J43"/>
    <mergeCell ref="B49:B50"/>
    <mergeCell ref="B62:B64"/>
    <mergeCell ref="B39:B41"/>
    <mergeCell ref="B42:B43"/>
    <mergeCell ref="A92:J92"/>
    <mergeCell ref="A83:J83"/>
    <mergeCell ref="A84:J84"/>
    <mergeCell ref="A85:J85"/>
    <mergeCell ref="A86:J86"/>
    <mergeCell ref="A87:J87"/>
    <mergeCell ref="A88:J88"/>
    <mergeCell ref="A89:J89"/>
    <mergeCell ref="A90:J90"/>
    <mergeCell ref="A91:J91"/>
    <mergeCell ref="A71:J71"/>
    <mergeCell ref="J47:J51"/>
    <mergeCell ref="B73:B74"/>
    <mergeCell ref="A67:J67"/>
    <mergeCell ref="J44:J46"/>
    <mergeCell ref="A61:J61"/>
    <mergeCell ref="B65:B66"/>
    <mergeCell ref="J65:J66"/>
    <mergeCell ref="B44:B46"/>
    <mergeCell ref="B47:B48"/>
  </mergeCells>
  <phoneticPr fontId="15"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2"/>
  <sheetViews>
    <sheetView zoomScale="70" zoomScaleNormal="70" workbookViewId="0">
      <selection activeCell="H17" sqref="H17"/>
    </sheetView>
  </sheetViews>
  <sheetFormatPr defaultColWidth="8.21875" defaultRowHeight="13.2" x14ac:dyDescent="0.25"/>
  <cols>
    <col min="1" max="1" width="5.77734375" style="49" customWidth="1"/>
    <col min="2" max="2" width="28.109375" style="49" customWidth="1"/>
    <col min="3" max="3" width="19.109375" style="49" customWidth="1"/>
    <col min="4" max="4" width="35.44140625" style="54" customWidth="1"/>
    <col min="5" max="5" width="7.109375" style="49" customWidth="1"/>
    <col min="6" max="7" width="11.33203125" style="53" customWidth="1"/>
    <col min="8" max="8" width="14.88671875" style="75" customWidth="1"/>
    <col min="9" max="9" width="11.33203125" style="53" customWidth="1"/>
    <col min="10" max="10" width="8" style="52" customWidth="1"/>
    <col min="11" max="11" width="14.88671875" style="51" customWidth="1"/>
    <col min="12" max="12" width="23.44140625" style="50" customWidth="1"/>
    <col min="13" max="237" width="8.21875" style="49"/>
    <col min="238" max="238" width="5.77734375" style="49" customWidth="1"/>
    <col min="239" max="239" width="17.109375" style="49" customWidth="1"/>
    <col min="240" max="240" width="19.33203125" style="49" customWidth="1"/>
    <col min="241" max="241" width="9.44140625" style="49" customWidth="1"/>
    <col min="242" max="245" width="8.21875" style="49"/>
    <col min="246" max="246" width="12.21875" style="49" customWidth="1"/>
    <col min="247" max="493" width="8.21875" style="49"/>
    <col min="494" max="494" width="5.77734375" style="49" customWidth="1"/>
    <col min="495" max="495" width="17.109375" style="49" customWidth="1"/>
    <col min="496" max="496" width="19.33203125" style="49" customWidth="1"/>
    <col min="497" max="497" width="9.44140625" style="49" customWidth="1"/>
    <col min="498" max="501" width="8.21875" style="49"/>
    <col min="502" max="502" width="12.21875" style="49" customWidth="1"/>
    <col min="503" max="749" width="8.21875" style="49"/>
    <col min="750" max="750" width="5.77734375" style="49" customWidth="1"/>
    <col min="751" max="751" width="17.109375" style="49" customWidth="1"/>
    <col min="752" max="752" width="19.33203125" style="49" customWidth="1"/>
    <col min="753" max="753" width="9.44140625" style="49" customWidth="1"/>
    <col min="754" max="757" width="8.21875" style="49"/>
    <col min="758" max="758" width="12.21875" style="49" customWidth="1"/>
    <col min="759" max="1005" width="8.21875" style="49"/>
    <col min="1006" max="1006" width="5.77734375" style="49" customWidth="1"/>
    <col min="1007" max="1007" width="17.109375" style="49" customWidth="1"/>
    <col min="1008" max="1008" width="19.33203125" style="49" customWidth="1"/>
    <col min="1009" max="1009" width="9.44140625" style="49" customWidth="1"/>
    <col min="1010" max="1013" width="8.21875" style="49"/>
    <col min="1014" max="1014" width="12.21875" style="49" customWidth="1"/>
    <col min="1015" max="1261" width="8.21875" style="49"/>
    <col min="1262" max="1262" width="5.77734375" style="49" customWidth="1"/>
    <col min="1263" max="1263" width="17.109375" style="49" customWidth="1"/>
    <col min="1264" max="1264" width="19.33203125" style="49" customWidth="1"/>
    <col min="1265" max="1265" width="9.44140625" style="49" customWidth="1"/>
    <col min="1266" max="1269" width="8.21875" style="49"/>
    <col min="1270" max="1270" width="12.21875" style="49" customWidth="1"/>
    <col min="1271" max="1517" width="8.21875" style="49"/>
    <col min="1518" max="1518" width="5.77734375" style="49" customWidth="1"/>
    <col min="1519" max="1519" width="17.109375" style="49" customWidth="1"/>
    <col min="1520" max="1520" width="19.33203125" style="49" customWidth="1"/>
    <col min="1521" max="1521" width="9.44140625" style="49" customWidth="1"/>
    <col min="1522" max="1525" width="8.21875" style="49"/>
    <col min="1526" max="1526" width="12.21875" style="49" customWidth="1"/>
    <col min="1527" max="1773" width="8.21875" style="49"/>
    <col min="1774" max="1774" width="5.77734375" style="49" customWidth="1"/>
    <col min="1775" max="1775" width="17.109375" style="49" customWidth="1"/>
    <col min="1776" max="1776" width="19.33203125" style="49" customWidth="1"/>
    <col min="1777" max="1777" width="9.44140625" style="49" customWidth="1"/>
    <col min="1778" max="1781" width="8.21875" style="49"/>
    <col min="1782" max="1782" width="12.21875" style="49" customWidth="1"/>
    <col min="1783" max="2029" width="8.21875" style="49"/>
    <col min="2030" max="2030" width="5.77734375" style="49" customWidth="1"/>
    <col min="2031" max="2031" width="17.109375" style="49" customWidth="1"/>
    <col min="2032" max="2032" width="19.33203125" style="49" customWidth="1"/>
    <col min="2033" max="2033" width="9.44140625" style="49" customWidth="1"/>
    <col min="2034" max="2037" width="8.21875" style="49"/>
    <col min="2038" max="2038" width="12.21875" style="49" customWidth="1"/>
    <col min="2039" max="2285" width="8.21875" style="49"/>
    <col min="2286" max="2286" width="5.77734375" style="49" customWidth="1"/>
    <col min="2287" max="2287" width="17.109375" style="49" customWidth="1"/>
    <col min="2288" max="2288" width="19.33203125" style="49" customWidth="1"/>
    <col min="2289" max="2289" width="9.44140625" style="49" customWidth="1"/>
    <col min="2290" max="2293" width="8.21875" style="49"/>
    <col min="2294" max="2294" width="12.21875" style="49" customWidth="1"/>
    <col min="2295" max="2541" width="8.21875" style="49"/>
    <col min="2542" max="2542" width="5.77734375" style="49" customWidth="1"/>
    <col min="2543" max="2543" width="17.109375" style="49" customWidth="1"/>
    <col min="2544" max="2544" width="19.33203125" style="49" customWidth="1"/>
    <col min="2545" max="2545" width="9.44140625" style="49" customWidth="1"/>
    <col min="2546" max="2549" width="8.21875" style="49"/>
    <col min="2550" max="2550" width="12.21875" style="49" customWidth="1"/>
    <col min="2551" max="2797" width="8.21875" style="49"/>
    <col min="2798" max="2798" width="5.77734375" style="49" customWidth="1"/>
    <col min="2799" max="2799" width="17.109375" style="49" customWidth="1"/>
    <col min="2800" max="2800" width="19.33203125" style="49" customWidth="1"/>
    <col min="2801" max="2801" width="9.44140625" style="49" customWidth="1"/>
    <col min="2802" max="2805" width="8.21875" style="49"/>
    <col min="2806" max="2806" width="12.21875" style="49" customWidth="1"/>
    <col min="2807" max="3053" width="8.21875" style="49"/>
    <col min="3054" max="3054" width="5.77734375" style="49" customWidth="1"/>
    <col min="3055" max="3055" width="17.109375" style="49" customWidth="1"/>
    <col min="3056" max="3056" width="19.33203125" style="49" customWidth="1"/>
    <col min="3057" max="3057" width="9.44140625" style="49" customWidth="1"/>
    <col min="3058" max="3061" width="8.21875" style="49"/>
    <col min="3062" max="3062" width="12.21875" style="49" customWidth="1"/>
    <col min="3063" max="3309" width="8.21875" style="49"/>
    <col min="3310" max="3310" width="5.77734375" style="49" customWidth="1"/>
    <col min="3311" max="3311" width="17.109375" style="49" customWidth="1"/>
    <col min="3312" max="3312" width="19.33203125" style="49" customWidth="1"/>
    <col min="3313" max="3313" width="9.44140625" style="49" customWidth="1"/>
    <col min="3314" max="3317" width="8.21875" style="49"/>
    <col min="3318" max="3318" width="12.21875" style="49" customWidth="1"/>
    <col min="3319" max="3565" width="8.21875" style="49"/>
    <col min="3566" max="3566" width="5.77734375" style="49" customWidth="1"/>
    <col min="3567" max="3567" width="17.109375" style="49" customWidth="1"/>
    <col min="3568" max="3568" width="19.33203125" style="49" customWidth="1"/>
    <col min="3569" max="3569" width="9.44140625" style="49" customWidth="1"/>
    <col min="3570" max="3573" width="8.21875" style="49"/>
    <col min="3574" max="3574" width="12.21875" style="49" customWidth="1"/>
    <col min="3575" max="3821" width="8.21875" style="49"/>
    <col min="3822" max="3822" width="5.77734375" style="49" customWidth="1"/>
    <col min="3823" max="3823" width="17.109375" style="49" customWidth="1"/>
    <col min="3824" max="3824" width="19.33203125" style="49" customWidth="1"/>
    <col min="3825" max="3825" width="9.44140625" style="49" customWidth="1"/>
    <col min="3826" max="3829" width="8.21875" style="49"/>
    <col min="3830" max="3830" width="12.21875" style="49" customWidth="1"/>
    <col min="3831" max="4077" width="8.21875" style="49"/>
    <col min="4078" max="4078" width="5.77734375" style="49" customWidth="1"/>
    <col min="4079" max="4079" width="17.109375" style="49" customWidth="1"/>
    <col min="4080" max="4080" width="19.33203125" style="49" customWidth="1"/>
    <col min="4081" max="4081" width="9.44140625" style="49" customWidth="1"/>
    <col min="4082" max="4085" width="8.21875" style="49"/>
    <col min="4086" max="4086" width="12.21875" style="49" customWidth="1"/>
    <col min="4087" max="4333" width="8.21875" style="49"/>
    <col min="4334" max="4334" width="5.77734375" style="49" customWidth="1"/>
    <col min="4335" max="4335" width="17.109375" style="49" customWidth="1"/>
    <col min="4336" max="4336" width="19.33203125" style="49" customWidth="1"/>
    <col min="4337" max="4337" width="9.44140625" style="49" customWidth="1"/>
    <col min="4338" max="4341" width="8.21875" style="49"/>
    <col min="4342" max="4342" width="12.21875" style="49" customWidth="1"/>
    <col min="4343" max="4589" width="8.21875" style="49"/>
    <col min="4590" max="4590" width="5.77734375" style="49" customWidth="1"/>
    <col min="4591" max="4591" width="17.109375" style="49" customWidth="1"/>
    <col min="4592" max="4592" width="19.33203125" style="49" customWidth="1"/>
    <col min="4593" max="4593" width="9.44140625" style="49" customWidth="1"/>
    <col min="4594" max="4597" width="8.21875" style="49"/>
    <col min="4598" max="4598" width="12.21875" style="49" customWidth="1"/>
    <col min="4599" max="4845" width="8.21875" style="49"/>
    <col min="4846" max="4846" width="5.77734375" style="49" customWidth="1"/>
    <col min="4847" max="4847" width="17.109375" style="49" customWidth="1"/>
    <col min="4848" max="4848" width="19.33203125" style="49" customWidth="1"/>
    <col min="4849" max="4849" width="9.44140625" style="49" customWidth="1"/>
    <col min="4850" max="4853" width="8.21875" style="49"/>
    <col min="4854" max="4854" width="12.21875" style="49" customWidth="1"/>
    <col min="4855" max="5101" width="8.21875" style="49"/>
    <col min="5102" max="5102" width="5.77734375" style="49" customWidth="1"/>
    <col min="5103" max="5103" width="17.109375" style="49" customWidth="1"/>
    <col min="5104" max="5104" width="19.33203125" style="49" customWidth="1"/>
    <col min="5105" max="5105" width="9.44140625" style="49" customWidth="1"/>
    <col min="5106" max="5109" width="8.21875" style="49"/>
    <col min="5110" max="5110" width="12.21875" style="49" customWidth="1"/>
    <col min="5111" max="5357" width="8.21875" style="49"/>
    <col min="5358" max="5358" width="5.77734375" style="49" customWidth="1"/>
    <col min="5359" max="5359" width="17.109375" style="49" customWidth="1"/>
    <col min="5360" max="5360" width="19.33203125" style="49" customWidth="1"/>
    <col min="5361" max="5361" width="9.44140625" style="49" customWidth="1"/>
    <col min="5362" max="5365" width="8.21875" style="49"/>
    <col min="5366" max="5366" width="12.21875" style="49" customWidth="1"/>
    <col min="5367" max="5613" width="8.21875" style="49"/>
    <col min="5614" max="5614" width="5.77734375" style="49" customWidth="1"/>
    <col min="5615" max="5615" width="17.109375" style="49" customWidth="1"/>
    <col min="5616" max="5616" width="19.33203125" style="49" customWidth="1"/>
    <col min="5617" max="5617" width="9.44140625" style="49" customWidth="1"/>
    <col min="5618" max="5621" width="8.21875" style="49"/>
    <col min="5622" max="5622" width="12.21875" style="49" customWidth="1"/>
    <col min="5623" max="5869" width="8.21875" style="49"/>
    <col min="5870" max="5870" width="5.77734375" style="49" customWidth="1"/>
    <col min="5871" max="5871" width="17.109375" style="49" customWidth="1"/>
    <col min="5872" max="5872" width="19.33203125" style="49" customWidth="1"/>
    <col min="5873" max="5873" width="9.44140625" style="49" customWidth="1"/>
    <col min="5874" max="5877" width="8.21875" style="49"/>
    <col min="5878" max="5878" width="12.21875" style="49" customWidth="1"/>
    <col min="5879" max="6125" width="8.21875" style="49"/>
    <col min="6126" max="6126" width="5.77734375" style="49" customWidth="1"/>
    <col min="6127" max="6127" width="17.109375" style="49" customWidth="1"/>
    <col min="6128" max="6128" width="19.33203125" style="49" customWidth="1"/>
    <col min="6129" max="6129" width="9.44140625" style="49" customWidth="1"/>
    <col min="6130" max="6133" width="8.21875" style="49"/>
    <col min="6134" max="6134" width="12.21875" style="49" customWidth="1"/>
    <col min="6135" max="6381" width="8.21875" style="49"/>
    <col min="6382" max="6382" width="5.77734375" style="49" customWidth="1"/>
    <col min="6383" max="6383" width="17.109375" style="49" customWidth="1"/>
    <col min="6384" max="6384" width="19.33203125" style="49" customWidth="1"/>
    <col min="6385" max="6385" width="9.44140625" style="49" customWidth="1"/>
    <col min="6386" max="6389" width="8.21875" style="49"/>
    <col min="6390" max="6390" width="12.21875" style="49" customWidth="1"/>
    <col min="6391" max="6637" width="8.21875" style="49"/>
    <col min="6638" max="6638" width="5.77734375" style="49" customWidth="1"/>
    <col min="6639" max="6639" width="17.109375" style="49" customWidth="1"/>
    <col min="6640" max="6640" width="19.33203125" style="49" customWidth="1"/>
    <col min="6641" max="6641" width="9.44140625" style="49" customWidth="1"/>
    <col min="6642" max="6645" width="8.21875" style="49"/>
    <col min="6646" max="6646" width="12.21875" style="49" customWidth="1"/>
    <col min="6647" max="6893" width="8.21875" style="49"/>
    <col min="6894" max="6894" width="5.77734375" style="49" customWidth="1"/>
    <col min="6895" max="6895" width="17.109375" style="49" customWidth="1"/>
    <col min="6896" max="6896" width="19.33203125" style="49" customWidth="1"/>
    <col min="6897" max="6897" width="9.44140625" style="49" customWidth="1"/>
    <col min="6898" max="6901" width="8.21875" style="49"/>
    <col min="6902" max="6902" width="12.21875" style="49" customWidth="1"/>
    <col min="6903" max="7149" width="8.21875" style="49"/>
    <col min="7150" max="7150" width="5.77734375" style="49" customWidth="1"/>
    <col min="7151" max="7151" width="17.109375" style="49" customWidth="1"/>
    <col min="7152" max="7152" width="19.33203125" style="49" customWidth="1"/>
    <col min="7153" max="7153" width="9.44140625" style="49" customWidth="1"/>
    <col min="7154" max="7157" width="8.21875" style="49"/>
    <col min="7158" max="7158" width="12.21875" style="49" customWidth="1"/>
    <col min="7159" max="7405" width="8.21875" style="49"/>
    <col min="7406" max="7406" width="5.77734375" style="49" customWidth="1"/>
    <col min="7407" max="7407" width="17.109375" style="49" customWidth="1"/>
    <col min="7408" max="7408" width="19.33203125" style="49" customWidth="1"/>
    <col min="7409" max="7409" width="9.44140625" style="49" customWidth="1"/>
    <col min="7410" max="7413" width="8.21875" style="49"/>
    <col min="7414" max="7414" width="12.21875" style="49" customWidth="1"/>
    <col min="7415" max="7661" width="8.21875" style="49"/>
    <col min="7662" max="7662" width="5.77734375" style="49" customWidth="1"/>
    <col min="7663" max="7663" width="17.109375" style="49" customWidth="1"/>
    <col min="7664" max="7664" width="19.33203125" style="49" customWidth="1"/>
    <col min="7665" max="7665" width="9.44140625" style="49" customWidth="1"/>
    <col min="7666" max="7669" width="8.21875" style="49"/>
    <col min="7670" max="7670" width="12.21875" style="49" customWidth="1"/>
    <col min="7671" max="7917" width="8.21875" style="49"/>
    <col min="7918" max="7918" width="5.77734375" style="49" customWidth="1"/>
    <col min="7919" max="7919" width="17.109375" style="49" customWidth="1"/>
    <col min="7920" max="7920" width="19.33203125" style="49" customWidth="1"/>
    <col min="7921" max="7921" width="9.44140625" style="49" customWidth="1"/>
    <col min="7922" max="7925" width="8.21875" style="49"/>
    <col min="7926" max="7926" width="12.21875" style="49" customWidth="1"/>
    <col min="7927" max="8173" width="8.21875" style="49"/>
    <col min="8174" max="8174" width="5.77734375" style="49" customWidth="1"/>
    <col min="8175" max="8175" width="17.109375" style="49" customWidth="1"/>
    <col min="8176" max="8176" width="19.33203125" style="49" customWidth="1"/>
    <col min="8177" max="8177" width="9.44140625" style="49" customWidth="1"/>
    <col min="8178" max="8181" width="8.21875" style="49"/>
    <col min="8182" max="8182" width="12.21875" style="49" customWidth="1"/>
    <col min="8183" max="8429" width="8.21875" style="49"/>
    <col min="8430" max="8430" width="5.77734375" style="49" customWidth="1"/>
    <col min="8431" max="8431" width="17.109375" style="49" customWidth="1"/>
    <col min="8432" max="8432" width="19.33203125" style="49" customWidth="1"/>
    <col min="8433" max="8433" width="9.44140625" style="49" customWidth="1"/>
    <col min="8434" max="8437" width="8.21875" style="49"/>
    <col min="8438" max="8438" width="12.21875" style="49" customWidth="1"/>
    <col min="8439" max="8685" width="8.21875" style="49"/>
    <col min="8686" max="8686" width="5.77734375" style="49" customWidth="1"/>
    <col min="8687" max="8687" width="17.109375" style="49" customWidth="1"/>
    <col min="8688" max="8688" width="19.33203125" style="49" customWidth="1"/>
    <col min="8689" max="8689" width="9.44140625" style="49" customWidth="1"/>
    <col min="8690" max="8693" width="8.21875" style="49"/>
    <col min="8694" max="8694" width="12.21875" style="49" customWidth="1"/>
    <col min="8695" max="8941" width="8.21875" style="49"/>
    <col min="8942" max="8942" width="5.77734375" style="49" customWidth="1"/>
    <col min="8943" max="8943" width="17.109375" style="49" customWidth="1"/>
    <col min="8944" max="8944" width="19.33203125" style="49" customWidth="1"/>
    <col min="8945" max="8945" width="9.44140625" style="49" customWidth="1"/>
    <col min="8946" max="8949" width="8.21875" style="49"/>
    <col min="8950" max="8950" width="12.21875" style="49" customWidth="1"/>
    <col min="8951" max="9197" width="8.21875" style="49"/>
    <col min="9198" max="9198" width="5.77734375" style="49" customWidth="1"/>
    <col min="9199" max="9199" width="17.109375" style="49" customWidth="1"/>
    <col min="9200" max="9200" width="19.33203125" style="49" customWidth="1"/>
    <col min="9201" max="9201" width="9.44140625" style="49" customWidth="1"/>
    <col min="9202" max="9205" width="8.21875" style="49"/>
    <col min="9206" max="9206" width="12.21875" style="49" customWidth="1"/>
    <col min="9207" max="9453" width="8.21875" style="49"/>
    <col min="9454" max="9454" width="5.77734375" style="49" customWidth="1"/>
    <col min="9455" max="9455" width="17.109375" style="49" customWidth="1"/>
    <col min="9456" max="9456" width="19.33203125" style="49" customWidth="1"/>
    <col min="9457" max="9457" width="9.44140625" style="49" customWidth="1"/>
    <col min="9458" max="9461" width="8.21875" style="49"/>
    <col min="9462" max="9462" width="12.21875" style="49" customWidth="1"/>
    <col min="9463" max="9709" width="8.21875" style="49"/>
    <col min="9710" max="9710" width="5.77734375" style="49" customWidth="1"/>
    <col min="9711" max="9711" width="17.109375" style="49" customWidth="1"/>
    <col min="9712" max="9712" width="19.33203125" style="49" customWidth="1"/>
    <col min="9713" max="9713" width="9.44140625" style="49" customWidth="1"/>
    <col min="9714" max="9717" width="8.21875" style="49"/>
    <col min="9718" max="9718" width="12.21875" style="49" customWidth="1"/>
    <col min="9719" max="9965" width="8.21875" style="49"/>
    <col min="9966" max="9966" width="5.77734375" style="49" customWidth="1"/>
    <col min="9967" max="9967" width="17.109375" style="49" customWidth="1"/>
    <col min="9968" max="9968" width="19.33203125" style="49" customWidth="1"/>
    <col min="9969" max="9969" width="9.44140625" style="49" customWidth="1"/>
    <col min="9970" max="9973" width="8.21875" style="49"/>
    <col min="9974" max="9974" width="12.21875" style="49" customWidth="1"/>
    <col min="9975" max="10221" width="8.21875" style="49"/>
    <col min="10222" max="10222" width="5.77734375" style="49" customWidth="1"/>
    <col min="10223" max="10223" width="17.109375" style="49" customWidth="1"/>
    <col min="10224" max="10224" width="19.33203125" style="49" customWidth="1"/>
    <col min="10225" max="10225" width="9.44140625" style="49" customWidth="1"/>
    <col min="10226" max="10229" width="8.21875" style="49"/>
    <col min="10230" max="10230" width="12.21875" style="49" customWidth="1"/>
    <col min="10231" max="10477" width="8.21875" style="49"/>
    <col min="10478" max="10478" width="5.77734375" style="49" customWidth="1"/>
    <col min="10479" max="10479" width="17.109375" style="49" customWidth="1"/>
    <col min="10480" max="10480" width="19.33203125" style="49" customWidth="1"/>
    <col min="10481" max="10481" width="9.44140625" style="49" customWidth="1"/>
    <col min="10482" max="10485" width="8.21875" style="49"/>
    <col min="10486" max="10486" width="12.21875" style="49" customWidth="1"/>
    <col min="10487" max="10733" width="8.21875" style="49"/>
    <col min="10734" max="10734" width="5.77734375" style="49" customWidth="1"/>
    <col min="10735" max="10735" width="17.109375" style="49" customWidth="1"/>
    <col min="10736" max="10736" width="19.33203125" style="49" customWidth="1"/>
    <col min="10737" max="10737" width="9.44140625" style="49" customWidth="1"/>
    <col min="10738" max="10741" width="8.21875" style="49"/>
    <col min="10742" max="10742" width="12.21875" style="49" customWidth="1"/>
    <col min="10743" max="10989" width="8.21875" style="49"/>
    <col min="10990" max="10990" width="5.77734375" style="49" customWidth="1"/>
    <col min="10991" max="10991" width="17.109375" style="49" customWidth="1"/>
    <col min="10992" max="10992" width="19.33203125" style="49" customWidth="1"/>
    <col min="10993" max="10993" width="9.44140625" style="49" customWidth="1"/>
    <col min="10994" max="10997" width="8.21875" style="49"/>
    <col min="10998" max="10998" width="12.21875" style="49" customWidth="1"/>
    <col min="10999" max="11245" width="8.21875" style="49"/>
    <col min="11246" max="11246" width="5.77734375" style="49" customWidth="1"/>
    <col min="11247" max="11247" width="17.109375" style="49" customWidth="1"/>
    <col min="11248" max="11248" width="19.33203125" style="49" customWidth="1"/>
    <col min="11249" max="11249" width="9.44140625" style="49" customWidth="1"/>
    <col min="11250" max="11253" width="8.21875" style="49"/>
    <col min="11254" max="11254" width="12.21875" style="49" customWidth="1"/>
    <col min="11255" max="11501" width="8.21875" style="49"/>
    <col min="11502" max="11502" width="5.77734375" style="49" customWidth="1"/>
    <col min="11503" max="11503" width="17.109375" style="49" customWidth="1"/>
    <col min="11504" max="11504" width="19.33203125" style="49" customWidth="1"/>
    <col min="11505" max="11505" width="9.44140625" style="49" customWidth="1"/>
    <col min="11506" max="11509" width="8.21875" style="49"/>
    <col min="11510" max="11510" width="12.21875" style="49" customWidth="1"/>
    <col min="11511" max="11757" width="8.21875" style="49"/>
    <col min="11758" max="11758" width="5.77734375" style="49" customWidth="1"/>
    <col min="11759" max="11759" width="17.109375" style="49" customWidth="1"/>
    <col min="11760" max="11760" width="19.33203125" style="49" customWidth="1"/>
    <col min="11761" max="11761" width="9.44140625" style="49" customWidth="1"/>
    <col min="11762" max="11765" width="8.21875" style="49"/>
    <col min="11766" max="11766" width="12.21875" style="49" customWidth="1"/>
    <col min="11767" max="12013" width="8.21875" style="49"/>
    <col min="12014" max="12014" width="5.77734375" style="49" customWidth="1"/>
    <col min="12015" max="12015" width="17.109375" style="49" customWidth="1"/>
    <col min="12016" max="12016" width="19.33203125" style="49" customWidth="1"/>
    <col min="12017" max="12017" width="9.44140625" style="49" customWidth="1"/>
    <col min="12018" max="12021" width="8.21875" style="49"/>
    <col min="12022" max="12022" width="12.21875" style="49" customWidth="1"/>
    <col min="12023" max="12269" width="8.21875" style="49"/>
    <col min="12270" max="12270" width="5.77734375" style="49" customWidth="1"/>
    <col min="12271" max="12271" width="17.109375" style="49" customWidth="1"/>
    <col min="12272" max="12272" width="19.33203125" style="49" customWidth="1"/>
    <col min="12273" max="12273" width="9.44140625" style="49" customWidth="1"/>
    <col min="12274" max="12277" width="8.21875" style="49"/>
    <col min="12278" max="12278" width="12.21875" style="49" customWidth="1"/>
    <col min="12279" max="12525" width="8.21875" style="49"/>
    <col min="12526" max="12526" width="5.77734375" style="49" customWidth="1"/>
    <col min="12527" max="12527" width="17.109375" style="49" customWidth="1"/>
    <col min="12528" max="12528" width="19.33203125" style="49" customWidth="1"/>
    <col min="12529" max="12529" width="9.44140625" style="49" customWidth="1"/>
    <col min="12530" max="12533" width="8.21875" style="49"/>
    <col min="12534" max="12534" width="12.21875" style="49" customWidth="1"/>
    <col min="12535" max="12781" width="8.21875" style="49"/>
    <col min="12782" max="12782" width="5.77734375" style="49" customWidth="1"/>
    <col min="12783" max="12783" width="17.109375" style="49" customWidth="1"/>
    <col min="12784" max="12784" width="19.33203125" style="49" customWidth="1"/>
    <col min="12785" max="12785" width="9.44140625" style="49" customWidth="1"/>
    <col min="12786" max="12789" width="8.21875" style="49"/>
    <col min="12790" max="12790" width="12.21875" style="49" customWidth="1"/>
    <col min="12791" max="13037" width="8.21875" style="49"/>
    <col min="13038" max="13038" width="5.77734375" style="49" customWidth="1"/>
    <col min="13039" max="13039" width="17.109375" style="49" customWidth="1"/>
    <col min="13040" max="13040" width="19.33203125" style="49" customWidth="1"/>
    <col min="13041" max="13041" width="9.44140625" style="49" customWidth="1"/>
    <col min="13042" max="13045" width="8.21875" style="49"/>
    <col min="13046" max="13046" width="12.21875" style="49" customWidth="1"/>
    <col min="13047" max="13293" width="8.21875" style="49"/>
    <col min="13294" max="13294" width="5.77734375" style="49" customWidth="1"/>
    <col min="13295" max="13295" width="17.109375" style="49" customWidth="1"/>
    <col min="13296" max="13296" width="19.33203125" style="49" customWidth="1"/>
    <col min="13297" max="13297" width="9.44140625" style="49" customWidth="1"/>
    <col min="13298" max="13301" width="8.21875" style="49"/>
    <col min="13302" max="13302" width="12.21875" style="49" customWidth="1"/>
    <col min="13303" max="13549" width="8.21875" style="49"/>
    <col min="13550" max="13550" width="5.77734375" style="49" customWidth="1"/>
    <col min="13551" max="13551" width="17.109375" style="49" customWidth="1"/>
    <col min="13552" max="13552" width="19.33203125" style="49" customWidth="1"/>
    <col min="13553" max="13553" width="9.44140625" style="49" customWidth="1"/>
    <col min="13554" max="13557" width="8.21875" style="49"/>
    <col min="13558" max="13558" width="12.21875" style="49" customWidth="1"/>
    <col min="13559" max="13805" width="8.21875" style="49"/>
    <col min="13806" max="13806" width="5.77734375" style="49" customWidth="1"/>
    <col min="13807" max="13807" width="17.109375" style="49" customWidth="1"/>
    <col min="13808" max="13808" width="19.33203125" style="49" customWidth="1"/>
    <col min="13809" max="13809" width="9.44140625" style="49" customWidth="1"/>
    <col min="13810" max="13813" width="8.21875" style="49"/>
    <col min="13814" max="13814" width="12.21875" style="49" customWidth="1"/>
    <col min="13815" max="14061" width="8.21875" style="49"/>
    <col min="14062" max="14062" width="5.77734375" style="49" customWidth="1"/>
    <col min="14063" max="14063" width="17.109375" style="49" customWidth="1"/>
    <col min="14064" max="14064" width="19.33203125" style="49" customWidth="1"/>
    <col min="14065" max="14065" width="9.44140625" style="49" customWidth="1"/>
    <col min="14066" max="14069" width="8.21875" style="49"/>
    <col min="14070" max="14070" width="12.21875" style="49" customWidth="1"/>
    <col min="14071" max="14317" width="8.21875" style="49"/>
    <col min="14318" max="14318" width="5.77734375" style="49" customWidth="1"/>
    <col min="14319" max="14319" width="17.109375" style="49" customWidth="1"/>
    <col min="14320" max="14320" width="19.33203125" style="49" customWidth="1"/>
    <col min="14321" max="14321" width="9.44140625" style="49" customWidth="1"/>
    <col min="14322" max="14325" width="8.21875" style="49"/>
    <col min="14326" max="14326" width="12.21875" style="49" customWidth="1"/>
    <col min="14327" max="14573" width="8.21875" style="49"/>
    <col min="14574" max="14574" width="5.77734375" style="49" customWidth="1"/>
    <col min="14575" max="14575" width="17.109375" style="49" customWidth="1"/>
    <col min="14576" max="14576" width="19.33203125" style="49" customWidth="1"/>
    <col min="14577" max="14577" width="9.44140625" style="49" customWidth="1"/>
    <col min="14578" max="14581" width="8.21875" style="49"/>
    <col min="14582" max="14582" width="12.21875" style="49" customWidth="1"/>
    <col min="14583" max="14829" width="8.21875" style="49"/>
    <col min="14830" max="14830" width="5.77734375" style="49" customWidth="1"/>
    <col min="14831" max="14831" width="17.109375" style="49" customWidth="1"/>
    <col min="14832" max="14832" width="19.33203125" style="49" customWidth="1"/>
    <col min="14833" max="14833" width="9.44140625" style="49" customWidth="1"/>
    <col min="14834" max="14837" width="8.21875" style="49"/>
    <col min="14838" max="14838" width="12.21875" style="49" customWidth="1"/>
    <col min="14839" max="15085" width="8.21875" style="49"/>
    <col min="15086" max="15086" width="5.77734375" style="49" customWidth="1"/>
    <col min="15087" max="15087" width="17.109375" style="49" customWidth="1"/>
    <col min="15088" max="15088" width="19.33203125" style="49" customWidth="1"/>
    <col min="15089" max="15089" width="9.44140625" style="49" customWidth="1"/>
    <col min="15090" max="15093" width="8.21875" style="49"/>
    <col min="15094" max="15094" width="12.21875" style="49" customWidth="1"/>
    <col min="15095" max="15341" width="8.21875" style="49"/>
    <col min="15342" max="15342" width="5.77734375" style="49" customWidth="1"/>
    <col min="15343" max="15343" width="17.109375" style="49" customWidth="1"/>
    <col min="15344" max="15344" width="19.33203125" style="49" customWidth="1"/>
    <col min="15345" max="15345" width="9.44140625" style="49" customWidth="1"/>
    <col min="15346" max="15349" width="8.21875" style="49"/>
    <col min="15350" max="15350" width="12.21875" style="49" customWidth="1"/>
    <col min="15351" max="15597" width="8.21875" style="49"/>
    <col min="15598" max="15598" width="5.77734375" style="49" customWidth="1"/>
    <col min="15599" max="15599" width="17.109375" style="49" customWidth="1"/>
    <col min="15600" max="15600" width="19.33203125" style="49" customWidth="1"/>
    <col min="15601" max="15601" width="9.44140625" style="49" customWidth="1"/>
    <col min="15602" max="15605" width="8.21875" style="49"/>
    <col min="15606" max="15606" width="12.21875" style="49" customWidth="1"/>
    <col min="15607" max="15853" width="8.21875" style="49"/>
    <col min="15854" max="15854" width="5.77734375" style="49" customWidth="1"/>
    <col min="15855" max="15855" width="17.109375" style="49" customWidth="1"/>
    <col min="15856" max="15856" width="19.33203125" style="49" customWidth="1"/>
    <col min="15857" max="15857" width="9.44140625" style="49" customWidth="1"/>
    <col min="15858" max="15861" width="8.21875" style="49"/>
    <col min="15862" max="15862" width="12.21875" style="49" customWidth="1"/>
    <col min="15863" max="16109" width="8.21875" style="49"/>
    <col min="16110" max="16110" width="5.77734375" style="49" customWidth="1"/>
    <col min="16111" max="16111" width="17.109375" style="49" customWidth="1"/>
    <col min="16112" max="16112" width="19.33203125" style="49" customWidth="1"/>
    <col min="16113" max="16113" width="9.44140625" style="49" customWidth="1"/>
    <col min="16114" max="16117" width="8.21875" style="49"/>
    <col min="16118" max="16118" width="12.21875" style="49" customWidth="1"/>
    <col min="16119" max="16384" width="8.21875" style="49"/>
  </cols>
  <sheetData>
    <row r="1" spans="1:14" ht="21" customHeight="1" x14ac:dyDescent="0.25">
      <c r="A1" s="222" t="s">
        <v>43</v>
      </c>
      <c r="B1" s="223"/>
      <c r="C1" s="223"/>
      <c r="D1" s="223"/>
      <c r="E1" s="223"/>
      <c r="F1" s="223"/>
      <c r="G1" s="223"/>
      <c r="H1" s="223"/>
      <c r="I1" s="223"/>
      <c r="J1" s="223"/>
      <c r="K1" s="223"/>
      <c r="L1" s="224"/>
    </row>
    <row r="2" spans="1:14" ht="23.1" customHeight="1" x14ac:dyDescent="0.25">
      <c r="A2" s="125" t="s">
        <v>15</v>
      </c>
      <c r="B2" s="125" t="s">
        <v>44</v>
      </c>
      <c r="C2" s="126" t="s">
        <v>18</v>
      </c>
      <c r="D2" s="127" t="s">
        <v>45</v>
      </c>
      <c r="E2" s="125" t="s">
        <v>20</v>
      </c>
      <c r="F2" s="120" t="s">
        <v>46</v>
      </c>
      <c r="G2" s="120" t="s">
        <v>47</v>
      </c>
      <c r="H2" s="120" t="s">
        <v>206</v>
      </c>
      <c r="I2" s="120" t="s">
        <v>208</v>
      </c>
      <c r="J2" s="128" t="s">
        <v>48</v>
      </c>
      <c r="K2" s="129" t="s">
        <v>205</v>
      </c>
      <c r="L2" s="130" t="s">
        <v>49</v>
      </c>
    </row>
    <row r="3" spans="1:14" ht="23.1" customHeight="1" x14ac:dyDescent="0.25">
      <c r="A3" s="131" t="s">
        <v>181</v>
      </c>
      <c r="B3" s="131"/>
      <c r="C3" s="131"/>
      <c r="D3" s="131"/>
      <c r="E3" s="131"/>
      <c r="F3" s="131"/>
      <c r="G3" s="131"/>
      <c r="H3" s="125"/>
      <c r="I3" s="131"/>
      <c r="J3" s="131"/>
      <c r="K3" s="57"/>
      <c r="L3" s="105"/>
    </row>
    <row r="4" spans="1:14" ht="27" customHeight="1" x14ac:dyDescent="0.25">
      <c r="A4" s="58">
        <v>1</v>
      </c>
      <c r="B4" s="59" t="s">
        <v>50</v>
      </c>
      <c r="C4" s="59" t="s">
        <v>51</v>
      </c>
      <c r="D4" s="59" t="s">
        <v>52</v>
      </c>
      <c r="E4" s="58" t="s">
        <v>53</v>
      </c>
      <c r="F4" s="57"/>
      <c r="G4" s="57"/>
      <c r="H4" s="74">
        <f>'1-2户式中央空调安装材料报价清单 '!H4</f>
        <v>0</v>
      </c>
      <c r="I4" s="57">
        <v>19600</v>
      </c>
      <c r="J4" s="132">
        <v>0.09</v>
      </c>
      <c r="K4" s="133">
        <f t="shared" ref="K4:K26" si="0">H4*I4</f>
        <v>0</v>
      </c>
      <c r="L4" s="105"/>
    </row>
    <row r="5" spans="1:14" ht="27" hidden="1" customHeight="1" x14ac:dyDescent="0.25">
      <c r="A5" s="58">
        <v>2</v>
      </c>
      <c r="B5" s="59" t="s">
        <v>54</v>
      </c>
      <c r="C5" s="66"/>
      <c r="D5" s="59"/>
      <c r="E5" s="58" t="s">
        <v>53</v>
      </c>
      <c r="F5" s="57"/>
      <c r="G5" s="57"/>
      <c r="H5" s="74"/>
      <c r="I5" s="57">
        <v>0</v>
      </c>
      <c r="J5" s="132">
        <v>0.09</v>
      </c>
      <c r="K5" s="133">
        <f t="shared" si="0"/>
        <v>0</v>
      </c>
      <c r="L5" s="105"/>
    </row>
    <row r="6" spans="1:14" ht="27" customHeight="1" x14ac:dyDescent="0.25">
      <c r="A6" s="58">
        <v>3</v>
      </c>
      <c r="B6" s="217" t="s">
        <v>55</v>
      </c>
      <c r="C6" s="66" t="s">
        <v>56</v>
      </c>
      <c r="D6" s="59" t="s">
        <v>52</v>
      </c>
      <c r="E6" s="58" t="s">
        <v>57</v>
      </c>
      <c r="F6" s="57"/>
      <c r="G6" s="57"/>
      <c r="H6" s="74">
        <f>'1-2户式中央空调安装材料报价清单 '!H6</f>
        <v>0</v>
      </c>
      <c r="I6" s="57">
        <v>97240</v>
      </c>
      <c r="J6" s="132">
        <v>0.09</v>
      </c>
      <c r="K6" s="133">
        <f t="shared" si="0"/>
        <v>0</v>
      </c>
      <c r="L6" s="219" t="s">
        <v>204</v>
      </c>
      <c r="N6" s="53"/>
    </row>
    <row r="7" spans="1:14" ht="27" customHeight="1" x14ac:dyDescent="0.25">
      <c r="A7" s="58">
        <v>4</v>
      </c>
      <c r="B7" s="217"/>
      <c r="C7" s="66" t="s">
        <v>58</v>
      </c>
      <c r="D7" s="59" t="s">
        <v>52</v>
      </c>
      <c r="E7" s="58" t="s">
        <v>57</v>
      </c>
      <c r="F7" s="57"/>
      <c r="G7" s="57"/>
      <c r="H7" s="74">
        <f>'1-2户式中央空调安装材料报价清单 '!H7</f>
        <v>0</v>
      </c>
      <c r="I7" s="57">
        <v>119700</v>
      </c>
      <c r="J7" s="132">
        <v>0.09</v>
      </c>
      <c r="K7" s="133">
        <f t="shared" si="0"/>
        <v>0</v>
      </c>
      <c r="L7" s="219"/>
      <c r="N7" s="53"/>
    </row>
    <row r="8" spans="1:14" ht="27" customHeight="1" x14ac:dyDescent="0.25">
      <c r="A8" s="58">
        <v>5</v>
      </c>
      <c r="B8" s="217"/>
      <c r="C8" s="66" t="s">
        <v>59</v>
      </c>
      <c r="D8" s="59" t="s">
        <v>52</v>
      </c>
      <c r="E8" s="58" t="s">
        <v>57</v>
      </c>
      <c r="F8" s="57"/>
      <c r="G8" s="57"/>
      <c r="H8" s="74">
        <f>'1-2户式中央空调安装材料报价清单 '!H8</f>
        <v>0</v>
      </c>
      <c r="I8" s="57">
        <v>79040</v>
      </c>
      <c r="J8" s="132">
        <v>0.09</v>
      </c>
      <c r="K8" s="133">
        <f t="shared" si="0"/>
        <v>0</v>
      </c>
      <c r="L8" s="219"/>
      <c r="N8" s="53"/>
    </row>
    <row r="9" spans="1:14" ht="27" customHeight="1" x14ac:dyDescent="0.25">
      <c r="A9" s="58">
        <v>6</v>
      </c>
      <c r="B9" s="217"/>
      <c r="C9" s="66" t="s">
        <v>60</v>
      </c>
      <c r="D9" s="59" t="s">
        <v>52</v>
      </c>
      <c r="E9" s="58" t="s">
        <v>57</v>
      </c>
      <c r="F9" s="57"/>
      <c r="G9" s="57"/>
      <c r="H9" s="74">
        <f>'1-2户式中央空调安装材料报价清单 '!H9</f>
        <v>0</v>
      </c>
      <c r="I9" s="57">
        <v>68340</v>
      </c>
      <c r="J9" s="132">
        <v>0.09</v>
      </c>
      <c r="K9" s="133">
        <f t="shared" si="0"/>
        <v>0</v>
      </c>
      <c r="L9" s="219"/>
      <c r="N9" s="53"/>
    </row>
    <row r="10" spans="1:14" ht="27" customHeight="1" x14ac:dyDescent="0.25">
      <c r="A10" s="58">
        <v>7</v>
      </c>
      <c r="B10" s="217"/>
      <c r="C10" s="66" t="s">
        <v>61</v>
      </c>
      <c r="D10" s="59" t="s">
        <v>52</v>
      </c>
      <c r="E10" s="58" t="s">
        <v>57</v>
      </c>
      <c r="F10" s="57"/>
      <c r="G10" s="57"/>
      <c r="H10" s="74">
        <f>'1-2户式中央空调安装材料报价清单 '!H10</f>
        <v>0</v>
      </c>
      <c r="I10" s="57">
        <v>36160</v>
      </c>
      <c r="J10" s="132">
        <v>0.09</v>
      </c>
      <c r="K10" s="133">
        <f t="shared" si="0"/>
        <v>0</v>
      </c>
      <c r="L10" s="219"/>
      <c r="N10" s="53"/>
    </row>
    <row r="11" spans="1:14" ht="27" customHeight="1" x14ac:dyDescent="0.25">
      <c r="A11" s="58">
        <v>8</v>
      </c>
      <c r="B11" s="217"/>
      <c r="C11" s="66" t="s">
        <v>257</v>
      </c>
      <c r="D11" s="59" t="s">
        <v>52</v>
      </c>
      <c r="E11" s="58" t="s">
        <v>57</v>
      </c>
      <c r="F11" s="57"/>
      <c r="G11" s="57"/>
      <c r="H11" s="74">
        <f>'1-2户式中央空调安装材料报价清单 '!H11</f>
        <v>0</v>
      </c>
      <c r="I11" s="57">
        <v>27600</v>
      </c>
      <c r="J11" s="132">
        <v>0.09</v>
      </c>
      <c r="K11" s="133">
        <f t="shared" si="0"/>
        <v>0</v>
      </c>
      <c r="L11" s="219"/>
    </row>
    <row r="12" spans="1:14" ht="27" customHeight="1" x14ac:dyDescent="0.25">
      <c r="A12" s="58">
        <v>9</v>
      </c>
      <c r="B12" s="217"/>
      <c r="C12" s="66" t="s">
        <v>63</v>
      </c>
      <c r="D12" s="59" t="s">
        <v>52</v>
      </c>
      <c r="E12" s="58" t="s">
        <v>57</v>
      </c>
      <c r="F12" s="57"/>
      <c r="G12" s="57"/>
      <c r="H12" s="74">
        <f>'1-2户式中央空调安装材料报价清单 '!H12</f>
        <v>0</v>
      </c>
      <c r="I12" s="57">
        <v>10400</v>
      </c>
      <c r="J12" s="132">
        <v>0.09</v>
      </c>
      <c r="K12" s="133">
        <f t="shared" si="0"/>
        <v>0</v>
      </c>
      <c r="L12" s="219"/>
    </row>
    <row r="13" spans="1:14" ht="27" hidden="1" customHeight="1" x14ac:dyDescent="0.25">
      <c r="A13" s="58">
        <v>10</v>
      </c>
      <c r="B13" s="217"/>
      <c r="C13" s="66" t="s">
        <v>64</v>
      </c>
      <c r="D13" s="59" t="s">
        <v>52</v>
      </c>
      <c r="E13" s="58" t="s">
        <v>57</v>
      </c>
      <c r="F13" s="57"/>
      <c r="G13" s="57"/>
      <c r="H13" s="74"/>
      <c r="I13" s="57">
        <v>0</v>
      </c>
      <c r="J13" s="132">
        <v>0.09</v>
      </c>
      <c r="K13" s="133">
        <f t="shared" si="0"/>
        <v>0</v>
      </c>
      <c r="L13" s="219"/>
    </row>
    <row r="14" spans="1:14" ht="27" hidden="1" customHeight="1" x14ac:dyDescent="0.25">
      <c r="A14" s="58">
        <v>11</v>
      </c>
      <c r="B14" s="217"/>
      <c r="C14" s="66" t="s">
        <v>65</v>
      </c>
      <c r="D14" s="59" t="s">
        <v>52</v>
      </c>
      <c r="E14" s="58" t="s">
        <v>57</v>
      </c>
      <c r="F14" s="57"/>
      <c r="G14" s="57"/>
      <c r="H14" s="74"/>
      <c r="I14" s="57">
        <v>0</v>
      </c>
      <c r="J14" s="132">
        <v>0.09</v>
      </c>
      <c r="K14" s="133">
        <f t="shared" si="0"/>
        <v>0</v>
      </c>
      <c r="L14" s="219"/>
    </row>
    <row r="15" spans="1:14" ht="27" hidden="1" customHeight="1" x14ac:dyDescent="0.25">
      <c r="A15" s="58">
        <v>12</v>
      </c>
      <c r="B15" s="217"/>
      <c r="C15" s="66" t="s">
        <v>66</v>
      </c>
      <c r="D15" s="59" t="s">
        <v>52</v>
      </c>
      <c r="E15" s="58" t="s">
        <v>57</v>
      </c>
      <c r="F15" s="57"/>
      <c r="G15" s="57"/>
      <c r="H15" s="74"/>
      <c r="I15" s="57">
        <v>0</v>
      </c>
      <c r="J15" s="132">
        <v>0.09</v>
      </c>
      <c r="K15" s="133">
        <f t="shared" si="0"/>
        <v>0</v>
      </c>
      <c r="L15" s="219"/>
    </row>
    <row r="16" spans="1:14" ht="27" customHeight="1" x14ac:dyDescent="0.25">
      <c r="A16" s="58">
        <v>13</v>
      </c>
      <c r="B16" s="217" t="s">
        <v>67</v>
      </c>
      <c r="C16" s="66" t="s">
        <v>68</v>
      </c>
      <c r="D16" s="59" t="s">
        <v>79</v>
      </c>
      <c r="E16" s="58" t="s">
        <v>57</v>
      </c>
      <c r="F16" s="57"/>
      <c r="G16" s="57"/>
      <c r="H16" s="74">
        <f>'1-2户式中央空调安装材料报价清单 '!H16</f>
        <v>0</v>
      </c>
      <c r="I16" s="57">
        <v>97240</v>
      </c>
      <c r="J16" s="132">
        <v>0.09</v>
      </c>
      <c r="K16" s="133">
        <f t="shared" si="0"/>
        <v>0</v>
      </c>
      <c r="L16" s="219" t="s">
        <v>69</v>
      </c>
    </row>
    <row r="17" spans="1:12" ht="27" customHeight="1" x14ac:dyDescent="0.25">
      <c r="A17" s="58">
        <v>14</v>
      </c>
      <c r="B17" s="217"/>
      <c r="C17" s="66" t="s">
        <v>70</v>
      </c>
      <c r="D17" s="59" t="s">
        <v>79</v>
      </c>
      <c r="E17" s="58" t="s">
        <v>57</v>
      </c>
      <c r="F17" s="57"/>
      <c r="G17" s="57"/>
      <c r="H17" s="74">
        <f>'1-2户式中央空调安装材料报价清单 '!H17</f>
        <v>0</v>
      </c>
      <c r="I17" s="57">
        <v>119700</v>
      </c>
      <c r="J17" s="132">
        <v>0.09</v>
      </c>
      <c r="K17" s="133">
        <f t="shared" si="0"/>
        <v>0</v>
      </c>
      <c r="L17" s="219"/>
    </row>
    <row r="18" spans="1:12" ht="27" customHeight="1" x14ac:dyDescent="0.25">
      <c r="A18" s="58">
        <v>15</v>
      </c>
      <c r="B18" s="217"/>
      <c r="C18" s="66" t="s">
        <v>71</v>
      </c>
      <c r="D18" s="59" t="s">
        <v>79</v>
      </c>
      <c r="E18" s="58" t="s">
        <v>57</v>
      </c>
      <c r="F18" s="57"/>
      <c r="G18" s="57"/>
      <c r="H18" s="74">
        <f>'1-2户式中央空调安装材料报价清单 '!H18</f>
        <v>0</v>
      </c>
      <c r="I18" s="57">
        <v>82640</v>
      </c>
      <c r="J18" s="132">
        <v>0.09</v>
      </c>
      <c r="K18" s="133">
        <f t="shared" si="0"/>
        <v>0</v>
      </c>
      <c r="L18" s="219"/>
    </row>
    <row r="19" spans="1:12" ht="27" customHeight="1" x14ac:dyDescent="0.25">
      <c r="A19" s="58">
        <v>16</v>
      </c>
      <c r="B19" s="217"/>
      <c r="C19" s="66" t="s">
        <v>72</v>
      </c>
      <c r="D19" s="59" t="s">
        <v>79</v>
      </c>
      <c r="E19" s="58" t="s">
        <v>57</v>
      </c>
      <c r="F19" s="57"/>
      <c r="G19" s="57"/>
      <c r="H19" s="74">
        <f>'1-2户式中央空调安装材料报价清单 '!H19</f>
        <v>0</v>
      </c>
      <c r="I19" s="57">
        <v>68340</v>
      </c>
      <c r="J19" s="132">
        <v>0.09</v>
      </c>
      <c r="K19" s="133">
        <f t="shared" si="0"/>
        <v>0</v>
      </c>
      <c r="L19" s="219"/>
    </row>
    <row r="20" spans="1:12" ht="27" customHeight="1" x14ac:dyDescent="0.25">
      <c r="A20" s="58">
        <v>17</v>
      </c>
      <c r="B20" s="217"/>
      <c r="C20" s="66" t="s">
        <v>73</v>
      </c>
      <c r="D20" s="59" t="s">
        <v>79</v>
      </c>
      <c r="E20" s="58" t="s">
        <v>57</v>
      </c>
      <c r="F20" s="57"/>
      <c r="G20" s="57"/>
      <c r="H20" s="74">
        <f>'1-2户式中央空调安装材料报价清单 '!H20</f>
        <v>0</v>
      </c>
      <c r="I20" s="57">
        <v>36160</v>
      </c>
      <c r="J20" s="132">
        <v>0.09</v>
      </c>
      <c r="K20" s="133">
        <f t="shared" si="0"/>
        <v>0</v>
      </c>
      <c r="L20" s="219"/>
    </row>
    <row r="21" spans="1:12" ht="27" customHeight="1" x14ac:dyDescent="0.25">
      <c r="A21" s="58">
        <v>18</v>
      </c>
      <c r="B21" s="217"/>
      <c r="C21" s="66" t="s">
        <v>257</v>
      </c>
      <c r="D21" s="59" t="s">
        <v>79</v>
      </c>
      <c r="E21" s="58" t="s">
        <v>57</v>
      </c>
      <c r="F21" s="57"/>
      <c r="G21" s="57"/>
      <c r="H21" s="74">
        <f>'1-2户式中央空调安装材料报价清单 '!H21</f>
        <v>0</v>
      </c>
      <c r="I21" s="57">
        <v>27600</v>
      </c>
      <c r="J21" s="132">
        <v>0.09</v>
      </c>
      <c r="K21" s="133">
        <f t="shared" si="0"/>
        <v>0</v>
      </c>
      <c r="L21" s="219"/>
    </row>
    <row r="22" spans="1:12" ht="27" customHeight="1" x14ac:dyDescent="0.25">
      <c r="A22" s="58">
        <v>19</v>
      </c>
      <c r="B22" s="217"/>
      <c r="C22" s="66" t="s">
        <v>75</v>
      </c>
      <c r="D22" s="59" t="s">
        <v>79</v>
      </c>
      <c r="E22" s="58" t="s">
        <v>57</v>
      </c>
      <c r="F22" s="57"/>
      <c r="G22" s="57"/>
      <c r="H22" s="74">
        <f>'1-2户式中央空调安装材料报价清单 '!H22</f>
        <v>0</v>
      </c>
      <c r="I22" s="57">
        <v>10400</v>
      </c>
      <c r="J22" s="132">
        <v>0.09</v>
      </c>
      <c r="K22" s="133">
        <f t="shared" si="0"/>
        <v>0</v>
      </c>
      <c r="L22" s="219"/>
    </row>
    <row r="23" spans="1:12" ht="27" hidden="1" customHeight="1" x14ac:dyDescent="0.25">
      <c r="A23" s="58">
        <v>20</v>
      </c>
      <c r="B23" s="217"/>
      <c r="C23" s="66" t="s">
        <v>76</v>
      </c>
      <c r="D23" s="59" t="s">
        <v>79</v>
      </c>
      <c r="E23" s="58" t="s">
        <v>57</v>
      </c>
      <c r="F23" s="57"/>
      <c r="G23" s="57"/>
      <c r="H23" s="74"/>
      <c r="I23" s="57">
        <v>0</v>
      </c>
      <c r="J23" s="132">
        <v>0.09</v>
      </c>
      <c r="K23" s="133">
        <f t="shared" si="0"/>
        <v>0</v>
      </c>
      <c r="L23" s="219"/>
    </row>
    <row r="24" spans="1:12" ht="27" hidden="1" customHeight="1" x14ac:dyDescent="0.25">
      <c r="A24" s="58">
        <v>21</v>
      </c>
      <c r="B24" s="217"/>
      <c r="C24" s="66" t="s">
        <v>77</v>
      </c>
      <c r="D24" s="59" t="s">
        <v>79</v>
      </c>
      <c r="E24" s="58" t="s">
        <v>57</v>
      </c>
      <c r="F24" s="57"/>
      <c r="G24" s="57"/>
      <c r="H24" s="74"/>
      <c r="I24" s="57">
        <v>0</v>
      </c>
      <c r="J24" s="132">
        <v>0.09</v>
      </c>
      <c r="K24" s="133">
        <f t="shared" si="0"/>
        <v>0</v>
      </c>
      <c r="L24" s="219"/>
    </row>
    <row r="25" spans="1:12" ht="27" hidden="1" customHeight="1" x14ac:dyDescent="0.25">
      <c r="A25" s="58">
        <v>22</v>
      </c>
      <c r="B25" s="217"/>
      <c r="C25" s="66" t="s">
        <v>78</v>
      </c>
      <c r="D25" s="59" t="s">
        <v>79</v>
      </c>
      <c r="E25" s="58" t="s">
        <v>57</v>
      </c>
      <c r="F25" s="57"/>
      <c r="G25" s="57"/>
      <c r="H25" s="74"/>
      <c r="I25" s="57">
        <v>0</v>
      </c>
      <c r="J25" s="132">
        <v>0.09</v>
      </c>
      <c r="K25" s="133">
        <f t="shared" si="0"/>
        <v>0</v>
      </c>
      <c r="L25" s="219"/>
    </row>
    <row r="26" spans="1:12" ht="20.7" customHeight="1" x14ac:dyDescent="0.25">
      <c r="A26" s="58">
        <v>23</v>
      </c>
      <c r="B26" s="59" t="s">
        <v>80</v>
      </c>
      <c r="C26" s="66" t="s">
        <v>81</v>
      </c>
      <c r="D26" s="59" t="s">
        <v>82</v>
      </c>
      <c r="E26" s="58" t="s">
        <v>83</v>
      </c>
      <c r="F26" s="57"/>
      <c r="G26" s="57"/>
      <c r="H26" s="74">
        <f>'1-2户式中央空调安装材料报价清单 '!H26</f>
        <v>0</v>
      </c>
      <c r="I26" s="57">
        <v>5900</v>
      </c>
      <c r="J26" s="132">
        <v>0.09</v>
      </c>
      <c r="K26" s="133">
        <f t="shared" si="0"/>
        <v>0</v>
      </c>
      <c r="L26" s="134"/>
    </row>
    <row r="27" spans="1:12" ht="23.1" customHeight="1" x14ac:dyDescent="0.25">
      <c r="A27" s="131" t="s">
        <v>203</v>
      </c>
      <c r="B27" s="131"/>
      <c r="C27" s="131"/>
      <c r="D27" s="131"/>
      <c r="E27" s="131"/>
      <c r="F27" s="131"/>
      <c r="G27" s="131"/>
      <c r="H27" s="125"/>
      <c r="I27" s="57">
        <v>0</v>
      </c>
      <c r="J27" s="131"/>
      <c r="K27" s="57"/>
      <c r="L27" s="105"/>
    </row>
    <row r="28" spans="1:12" ht="20.100000000000001" customHeight="1" x14ac:dyDescent="0.25">
      <c r="A28" s="58">
        <v>1</v>
      </c>
      <c r="B28" s="217" t="s">
        <v>85</v>
      </c>
      <c r="C28" s="66" t="s">
        <v>86</v>
      </c>
      <c r="D28" s="59" t="s">
        <v>209</v>
      </c>
      <c r="E28" s="58" t="s">
        <v>57</v>
      </c>
      <c r="F28" s="57"/>
      <c r="G28" s="57"/>
      <c r="H28" s="74">
        <f>'1-2户式中央空调安装材料报价清单 '!H28</f>
        <v>0</v>
      </c>
      <c r="I28" s="57">
        <v>24500</v>
      </c>
      <c r="J28" s="132">
        <v>0.09</v>
      </c>
      <c r="K28" s="133">
        <f t="shared" ref="K28:K37" si="1">H28*I28</f>
        <v>0</v>
      </c>
      <c r="L28" s="216"/>
    </row>
    <row r="29" spans="1:12" ht="20.100000000000001" customHeight="1" x14ac:dyDescent="0.25">
      <c r="A29" s="58">
        <v>2</v>
      </c>
      <c r="B29" s="217"/>
      <c r="C29" s="66" t="s">
        <v>88</v>
      </c>
      <c r="D29" s="59" t="s">
        <v>209</v>
      </c>
      <c r="E29" s="58" t="s">
        <v>57</v>
      </c>
      <c r="F29" s="57"/>
      <c r="G29" s="57"/>
      <c r="H29" s="74">
        <f>'1-2户式中央空调安装材料报价清单 '!H29</f>
        <v>0</v>
      </c>
      <c r="I29" s="57">
        <v>80960</v>
      </c>
      <c r="J29" s="132">
        <v>0.09</v>
      </c>
      <c r="K29" s="133">
        <f t="shared" si="1"/>
        <v>0</v>
      </c>
      <c r="L29" s="216"/>
    </row>
    <row r="30" spans="1:12" ht="20.100000000000001" customHeight="1" x14ac:dyDescent="0.25">
      <c r="A30" s="58">
        <v>3</v>
      </c>
      <c r="B30" s="217"/>
      <c r="C30" s="66" t="s">
        <v>89</v>
      </c>
      <c r="D30" s="59" t="s">
        <v>209</v>
      </c>
      <c r="E30" s="58" t="s">
        <v>57</v>
      </c>
      <c r="F30" s="57"/>
      <c r="G30" s="57"/>
      <c r="H30" s="74">
        <f>'1-2户式中央空调安装材料报价清单 '!H30</f>
        <v>0</v>
      </c>
      <c r="I30" s="57">
        <v>87400</v>
      </c>
      <c r="J30" s="132">
        <v>0.09</v>
      </c>
      <c r="K30" s="133">
        <f t="shared" si="1"/>
        <v>0</v>
      </c>
      <c r="L30" s="216"/>
    </row>
    <row r="31" spans="1:12" ht="20.100000000000001" customHeight="1" x14ac:dyDescent="0.25">
      <c r="A31" s="58">
        <v>4</v>
      </c>
      <c r="B31" s="217"/>
      <c r="C31" s="66" t="s">
        <v>90</v>
      </c>
      <c r="D31" s="59" t="s">
        <v>209</v>
      </c>
      <c r="E31" s="58" t="s">
        <v>57</v>
      </c>
      <c r="F31" s="57"/>
      <c r="G31" s="57"/>
      <c r="H31" s="74">
        <f>'1-2户式中央空调安装材料报价清单 '!H31</f>
        <v>0</v>
      </c>
      <c r="I31" s="57">
        <v>51200</v>
      </c>
      <c r="J31" s="132">
        <v>0.09</v>
      </c>
      <c r="K31" s="133">
        <f t="shared" si="1"/>
        <v>0</v>
      </c>
      <c r="L31" s="216"/>
    </row>
    <row r="32" spans="1:12" ht="19.95" hidden="1" customHeight="1" x14ac:dyDescent="0.25">
      <c r="A32" s="58">
        <v>5</v>
      </c>
      <c r="B32" s="217"/>
      <c r="C32" s="66" t="s">
        <v>91</v>
      </c>
      <c r="D32" s="59" t="s">
        <v>209</v>
      </c>
      <c r="E32" s="58" t="s">
        <v>57</v>
      </c>
      <c r="F32" s="57"/>
      <c r="G32" s="57"/>
      <c r="H32" s="74"/>
      <c r="I32" s="57">
        <v>0</v>
      </c>
      <c r="J32" s="132">
        <v>0.09</v>
      </c>
      <c r="K32" s="133">
        <f t="shared" si="1"/>
        <v>0</v>
      </c>
      <c r="L32" s="216"/>
    </row>
    <row r="33" spans="1:12" ht="20.100000000000001" customHeight="1" x14ac:dyDescent="0.25">
      <c r="A33" s="58">
        <v>6</v>
      </c>
      <c r="B33" s="217" t="s">
        <v>92</v>
      </c>
      <c r="C33" s="66" t="s">
        <v>86</v>
      </c>
      <c r="D33" s="59" t="s">
        <v>210</v>
      </c>
      <c r="E33" s="58" t="s">
        <v>57</v>
      </c>
      <c r="F33" s="57"/>
      <c r="G33" s="57"/>
      <c r="H33" s="74">
        <f>'1-2户式中央空调安装材料报价清单 '!H33</f>
        <v>0</v>
      </c>
      <c r="I33" s="57">
        <v>24500</v>
      </c>
      <c r="J33" s="132">
        <v>0.09</v>
      </c>
      <c r="K33" s="133">
        <f t="shared" si="1"/>
        <v>0</v>
      </c>
      <c r="L33" s="216" t="s">
        <v>93</v>
      </c>
    </row>
    <row r="34" spans="1:12" ht="20.100000000000001" customHeight="1" x14ac:dyDescent="0.25">
      <c r="A34" s="58">
        <v>7</v>
      </c>
      <c r="B34" s="217"/>
      <c r="C34" s="66" t="s">
        <v>88</v>
      </c>
      <c r="D34" s="59" t="s">
        <v>79</v>
      </c>
      <c r="E34" s="58" t="s">
        <v>57</v>
      </c>
      <c r="F34" s="57"/>
      <c r="G34" s="57"/>
      <c r="H34" s="74">
        <f>'1-2户式中央空调安装材料报价清单 '!H34</f>
        <v>0</v>
      </c>
      <c r="I34" s="57">
        <v>80960</v>
      </c>
      <c r="J34" s="132">
        <v>0.09</v>
      </c>
      <c r="K34" s="133">
        <f t="shared" si="1"/>
        <v>0</v>
      </c>
      <c r="L34" s="216"/>
    </row>
    <row r="35" spans="1:12" ht="20.100000000000001" customHeight="1" x14ac:dyDescent="0.25">
      <c r="A35" s="58">
        <v>8</v>
      </c>
      <c r="B35" s="217"/>
      <c r="C35" s="66" t="s">
        <v>89</v>
      </c>
      <c r="D35" s="59" t="s">
        <v>79</v>
      </c>
      <c r="E35" s="58" t="s">
        <v>57</v>
      </c>
      <c r="F35" s="57"/>
      <c r="G35" s="57"/>
      <c r="H35" s="74">
        <f>'1-2户式中央空调安装材料报价清单 '!H35</f>
        <v>0</v>
      </c>
      <c r="I35" s="57">
        <v>87400</v>
      </c>
      <c r="J35" s="132">
        <v>0.09</v>
      </c>
      <c r="K35" s="133">
        <f t="shared" si="1"/>
        <v>0</v>
      </c>
      <c r="L35" s="216"/>
    </row>
    <row r="36" spans="1:12" ht="20.100000000000001" customHeight="1" x14ac:dyDescent="0.25">
      <c r="A36" s="58">
        <v>9</v>
      </c>
      <c r="B36" s="217"/>
      <c r="C36" s="66" t="s">
        <v>90</v>
      </c>
      <c r="D36" s="59" t="s">
        <v>79</v>
      </c>
      <c r="E36" s="58" t="s">
        <v>57</v>
      </c>
      <c r="F36" s="57"/>
      <c r="G36" s="57"/>
      <c r="H36" s="74">
        <f>'1-2户式中央空调安装材料报价清单 '!H36</f>
        <v>0</v>
      </c>
      <c r="I36" s="57">
        <v>51200</v>
      </c>
      <c r="J36" s="132">
        <v>0.09</v>
      </c>
      <c r="K36" s="133">
        <f t="shared" si="1"/>
        <v>0</v>
      </c>
      <c r="L36" s="216"/>
    </row>
    <row r="37" spans="1:12" ht="20.100000000000001" hidden="1" customHeight="1" x14ac:dyDescent="0.25">
      <c r="A37" s="58">
        <v>10</v>
      </c>
      <c r="B37" s="217"/>
      <c r="C37" s="66" t="s">
        <v>91</v>
      </c>
      <c r="D37" s="59" t="s">
        <v>79</v>
      </c>
      <c r="E37" s="58" t="s">
        <v>57</v>
      </c>
      <c r="F37" s="57"/>
      <c r="G37" s="57"/>
      <c r="H37" s="74"/>
      <c r="I37" s="57">
        <v>0</v>
      </c>
      <c r="J37" s="132">
        <v>0.09</v>
      </c>
      <c r="K37" s="133">
        <f t="shared" si="1"/>
        <v>0</v>
      </c>
      <c r="L37" s="216"/>
    </row>
    <row r="38" spans="1:12" ht="23.1" customHeight="1" x14ac:dyDescent="0.25">
      <c r="A38" s="131" t="s">
        <v>202</v>
      </c>
      <c r="B38" s="131"/>
      <c r="C38" s="131"/>
      <c r="D38" s="131"/>
      <c r="E38" s="131"/>
      <c r="F38" s="131"/>
      <c r="G38" s="131"/>
      <c r="H38" s="125"/>
      <c r="I38" s="57">
        <v>0</v>
      </c>
      <c r="J38" s="131"/>
      <c r="K38" s="57"/>
      <c r="L38" s="105"/>
    </row>
    <row r="39" spans="1:12" ht="18" hidden="1" customHeight="1" x14ac:dyDescent="0.25">
      <c r="A39" s="58">
        <v>1</v>
      </c>
      <c r="B39" s="220" t="s">
        <v>95</v>
      </c>
      <c r="C39" s="66" t="s">
        <v>98</v>
      </c>
      <c r="D39" s="104" t="s">
        <v>96</v>
      </c>
      <c r="E39" s="58" t="s">
        <v>97</v>
      </c>
      <c r="F39" s="57"/>
      <c r="G39" s="57"/>
      <c r="H39" s="74"/>
      <c r="I39" s="57">
        <v>0</v>
      </c>
      <c r="J39" s="132">
        <v>0.09</v>
      </c>
      <c r="K39" s="133"/>
      <c r="L39" s="219"/>
    </row>
    <row r="40" spans="1:12" ht="18" hidden="1" customHeight="1" x14ac:dyDescent="0.25">
      <c r="A40" s="58">
        <v>2</v>
      </c>
      <c r="B40" s="220"/>
      <c r="C40" s="66" t="s">
        <v>99</v>
      </c>
      <c r="D40" s="104" t="s">
        <v>96</v>
      </c>
      <c r="E40" s="58" t="s">
        <v>97</v>
      </c>
      <c r="F40" s="57"/>
      <c r="G40" s="57"/>
      <c r="H40" s="74"/>
      <c r="I40" s="57">
        <v>0</v>
      </c>
      <c r="J40" s="132">
        <v>0.09</v>
      </c>
      <c r="K40" s="133"/>
      <c r="L40" s="219"/>
    </row>
    <row r="41" spans="1:12" ht="18" hidden="1" customHeight="1" x14ac:dyDescent="0.25">
      <c r="A41" s="58">
        <v>3</v>
      </c>
      <c r="B41" s="220"/>
      <c r="C41" s="66" t="s">
        <v>100</v>
      </c>
      <c r="D41" s="104" t="s">
        <v>96</v>
      </c>
      <c r="E41" s="67" t="s">
        <v>97</v>
      </c>
      <c r="F41" s="57"/>
      <c r="G41" s="57"/>
      <c r="H41" s="74"/>
      <c r="I41" s="57">
        <v>0</v>
      </c>
      <c r="J41" s="132">
        <v>0.09</v>
      </c>
      <c r="K41" s="133"/>
      <c r="L41" s="219"/>
    </row>
    <row r="42" spans="1:12" ht="18.600000000000001" hidden="1" customHeight="1" x14ac:dyDescent="0.25">
      <c r="A42" s="58">
        <v>4</v>
      </c>
      <c r="B42" s="218" t="s">
        <v>101</v>
      </c>
      <c r="C42" s="66" t="s">
        <v>102</v>
      </c>
      <c r="D42" s="59" t="s">
        <v>79</v>
      </c>
      <c r="E42" s="67" t="s">
        <v>97</v>
      </c>
      <c r="F42" s="57"/>
      <c r="G42" s="57"/>
      <c r="H42" s="74"/>
      <c r="I42" s="57">
        <v>0</v>
      </c>
      <c r="J42" s="132">
        <v>0.09</v>
      </c>
      <c r="K42" s="133"/>
      <c r="L42" s="221" t="s">
        <v>103</v>
      </c>
    </row>
    <row r="43" spans="1:12" ht="18.600000000000001" hidden="1" customHeight="1" x14ac:dyDescent="0.25">
      <c r="A43" s="58">
        <v>5</v>
      </c>
      <c r="B43" s="218"/>
      <c r="C43" s="66" t="s">
        <v>104</v>
      </c>
      <c r="D43" s="59" t="s">
        <v>79</v>
      </c>
      <c r="E43" s="67" t="s">
        <v>97</v>
      </c>
      <c r="F43" s="57"/>
      <c r="G43" s="57"/>
      <c r="H43" s="74"/>
      <c r="I43" s="57">
        <v>0</v>
      </c>
      <c r="J43" s="132">
        <v>0.09</v>
      </c>
      <c r="K43" s="133"/>
      <c r="L43" s="221"/>
    </row>
    <row r="44" spans="1:12" ht="18" hidden="1" customHeight="1" x14ac:dyDescent="0.25">
      <c r="A44" s="58">
        <v>6</v>
      </c>
      <c r="B44" s="218" t="s">
        <v>105</v>
      </c>
      <c r="C44" s="66" t="s">
        <v>186</v>
      </c>
      <c r="D44" s="104" t="s">
        <v>106</v>
      </c>
      <c r="E44" s="67" t="s">
        <v>57</v>
      </c>
      <c r="F44" s="57"/>
      <c r="G44" s="57"/>
      <c r="H44" s="74"/>
      <c r="I44" s="57">
        <v>0</v>
      </c>
      <c r="J44" s="132">
        <v>0.09</v>
      </c>
      <c r="K44" s="133"/>
      <c r="L44" s="221" t="s">
        <v>107</v>
      </c>
    </row>
    <row r="45" spans="1:12" ht="18" hidden="1" customHeight="1" x14ac:dyDescent="0.25">
      <c r="A45" s="58">
        <v>7</v>
      </c>
      <c r="B45" s="218"/>
      <c r="C45" s="66" t="s">
        <v>108</v>
      </c>
      <c r="D45" s="104" t="s">
        <v>106</v>
      </c>
      <c r="E45" s="67" t="s">
        <v>57</v>
      </c>
      <c r="F45" s="57"/>
      <c r="G45" s="57"/>
      <c r="H45" s="74"/>
      <c r="I45" s="57">
        <v>0</v>
      </c>
      <c r="J45" s="132">
        <v>0.09</v>
      </c>
      <c r="K45" s="133"/>
      <c r="L45" s="221"/>
    </row>
    <row r="46" spans="1:12" ht="18" hidden="1" customHeight="1" x14ac:dyDescent="0.25">
      <c r="A46" s="58">
        <v>8</v>
      </c>
      <c r="B46" s="218"/>
      <c r="C46" s="66" t="s">
        <v>109</v>
      </c>
      <c r="D46" s="104" t="s">
        <v>106</v>
      </c>
      <c r="E46" s="67" t="s">
        <v>57</v>
      </c>
      <c r="F46" s="57"/>
      <c r="G46" s="57"/>
      <c r="H46" s="74"/>
      <c r="I46" s="57">
        <v>0</v>
      </c>
      <c r="J46" s="132">
        <v>0.09</v>
      </c>
      <c r="K46" s="133"/>
      <c r="L46" s="221"/>
    </row>
    <row r="47" spans="1:12" ht="18" hidden="1" customHeight="1" x14ac:dyDescent="0.25">
      <c r="A47" s="58">
        <v>9</v>
      </c>
      <c r="B47" s="225" t="s">
        <v>110</v>
      </c>
      <c r="C47" s="66" t="s">
        <v>111</v>
      </c>
      <c r="D47" s="104" t="s">
        <v>112</v>
      </c>
      <c r="E47" s="67" t="s">
        <v>57</v>
      </c>
      <c r="F47" s="57"/>
      <c r="G47" s="57"/>
      <c r="H47" s="74"/>
      <c r="I47" s="57">
        <v>0</v>
      </c>
      <c r="J47" s="132">
        <v>0.09</v>
      </c>
      <c r="K47" s="133"/>
      <c r="L47" s="221"/>
    </row>
    <row r="48" spans="1:12" ht="18" hidden="1" customHeight="1" x14ac:dyDescent="0.25">
      <c r="A48" s="58">
        <v>10</v>
      </c>
      <c r="B48" s="225"/>
      <c r="C48" s="66" t="s">
        <v>113</v>
      </c>
      <c r="D48" s="104" t="s">
        <v>112</v>
      </c>
      <c r="E48" s="67" t="s">
        <v>57</v>
      </c>
      <c r="F48" s="57"/>
      <c r="G48" s="57"/>
      <c r="H48" s="74"/>
      <c r="I48" s="57">
        <v>0</v>
      </c>
      <c r="J48" s="132">
        <v>0.09</v>
      </c>
      <c r="K48" s="133"/>
      <c r="L48" s="221"/>
    </row>
    <row r="49" spans="1:12" ht="18" hidden="1" customHeight="1" x14ac:dyDescent="0.25">
      <c r="A49" s="58">
        <v>11</v>
      </c>
      <c r="B49" s="225" t="s">
        <v>114</v>
      </c>
      <c r="C49" s="66" t="s">
        <v>113</v>
      </c>
      <c r="D49" s="104" t="s">
        <v>112</v>
      </c>
      <c r="E49" s="67" t="s">
        <v>115</v>
      </c>
      <c r="F49" s="57"/>
      <c r="G49" s="57"/>
      <c r="H49" s="74"/>
      <c r="I49" s="57">
        <v>0</v>
      </c>
      <c r="J49" s="132">
        <v>0.09</v>
      </c>
      <c r="K49" s="133"/>
      <c r="L49" s="221"/>
    </row>
    <row r="50" spans="1:12" ht="18" hidden="1" customHeight="1" x14ac:dyDescent="0.25">
      <c r="A50" s="58">
        <v>12</v>
      </c>
      <c r="B50" s="225"/>
      <c r="C50" s="66" t="s">
        <v>116</v>
      </c>
      <c r="D50" s="104" t="s">
        <v>112</v>
      </c>
      <c r="E50" s="67" t="s">
        <v>115</v>
      </c>
      <c r="F50" s="57"/>
      <c r="G50" s="57"/>
      <c r="H50" s="74"/>
      <c r="I50" s="57">
        <v>0</v>
      </c>
      <c r="J50" s="132">
        <v>0.09</v>
      </c>
      <c r="K50" s="133"/>
      <c r="L50" s="221"/>
    </row>
    <row r="51" spans="1:12" ht="33" hidden="1" customHeight="1" x14ac:dyDescent="0.25">
      <c r="A51" s="58">
        <v>13</v>
      </c>
      <c r="B51" s="104" t="s">
        <v>117</v>
      </c>
      <c r="C51" s="59" t="s">
        <v>51</v>
      </c>
      <c r="D51" s="104" t="s">
        <v>112</v>
      </c>
      <c r="E51" s="67" t="s">
        <v>115</v>
      </c>
      <c r="F51" s="57"/>
      <c r="G51" s="57"/>
      <c r="H51" s="74"/>
      <c r="I51" s="57">
        <v>0</v>
      </c>
      <c r="J51" s="132">
        <v>0.09</v>
      </c>
      <c r="K51" s="133"/>
      <c r="L51" s="221"/>
    </row>
    <row r="52" spans="1:12" ht="18" customHeight="1" x14ac:dyDescent="0.25">
      <c r="A52" s="58">
        <v>14</v>
      </c>
      <c r="B52" s="59" t="s">
        <v>118</v>
      </c>
      <c r="C52" s="66"/>
      <c r="D52" s="59" t="s">
        <v>119</v>
      </c>
      <c r="E52" s="58" t="s">
        <v>97</v>
      </c>
      <c r="F52" s="57"/>
      <c r="G52" s="57"/>
      <c r="H52" s="74">
        <f>'1-2户式中央空调安装材料报价清单 '!H52</f>
        <v>0</v>
      </c>
      <c r="I52" s="57">
        <v>23600</v>
      </c>
      <c r="J52" s="132">
        <v>0.09</v>
      </c>
      <c r="K52" s="133">
        <f>H52*I52</f>
        <v>0</v>
      </c>
      <c r="L52" s="135"/>
    </row>
    <row r="53" spans="1:12" ht="27" hidden="1" customHeight="1" x14ac:dyDescent="0.25">
      <c r="A53" s="58">
        <v>15</v>
      </c>
      <c r="B53" s="103" t="s">
        <v>120</v>
      </c>
      <c r="C53" s="66" t="s">
        <v>121</v>
      </c>
      <c r="D53" s="104" t="s">
        <v>122</v>
      </c>
      <c r="E53" s="58" t="s">
        <v>97</v>
      </c>
      <c r="F53" s="57"/>
      <c r="G53" s="57"/>
      <c r="H53" s="74"/>
      <c r="I53" s="57">
        <v>0</v>
      </c>
      <c r="J53" s="132">
        <v>0.09</v>
      </c>
      <c r="K53" s="133"/>
      <c r="L53" s="136"/>
    </row>
    <row r="54" spans="1:12" ht="27" hidden="1" customHeight="1" x14ac:dyDescent="0.25">
      <c r="A54" s="58">
        <v>16</v>
      </c>
      <c r="B54" s="103" t="s">
        <v>123</v>
      </c>
      <c r="C54" s="66" t="s">
        <v>121</v>
      </c>
      <c r="D54" s="104" t="s">
        <v>122</v>
      </c>
      <c r="E54" s="58" t="s">
        <v>97</v>
      </c>
      <c r="F54" s="57"/>
      <c r="G54" s="57"/>
      <c r="H54" s="74"/>
      <c r="I54" s="57">
        <v>0</v>
      </c>
      <c r="J54" s="132">
        <v>0.09</v>
      </c>
      <c r="K54" s="133"/>
      <c r="L54" s="136"/>
    </row>
    <row r="55" spans="1:12" ht="18" customHeight="1" x14ac:dyDescent="0.25">
      <c r="A55" s="58">
        <v>17</v>
      </c>
      <c r="B55" s="103" t="s">
        <v>124</v>
      </c>
      <c r="C55" s="66" t="s">
        <v>125</v>
      </c>
      <c r="D55" s="104" t="s">
        <v>112</v>
      </c>
      <c r="E55" s="58" t="s">
        <v>97</v>
      </c>
      <c r="F55" s="57"/>
      <c r="G55" s="57"/>
      <c r="H55" s="74">
        <f>'1-2户式中央空调安装材料报价清单 '!H55</f>
        <v>0</v>
      </c>
      <c r="I55" s="57">
        <v>12140</v>
      </c>
      <c r="J55" s="132">
        <v>0.09</v>
      </c>
      <c r="K55" s="133">
        <f>H55*I55</f>
        <v>0</v>
      </c>
      <c r="L55" s="136" t="s">
        <v>126</v>
      </c>
    </row>
    <row r="56" spans="1:12" ht="16.95" hidden="1" customHeight="1" x14ac:dyDescent="0.25">
      <c r="A56" s="58">
        <v>18</v>
      </c>
      <c r="B56" s="103" t="s">
        <v>127</v>
      </c>
      <c r="C56" s="66" t="s">
        <v>125</v>
      </c>
      <c r="D56" s="104" t="s">
        <v>112</v>
      </c>
      <c r="E56" s="58" t="s">
        <v>97</v>
      </c>
      <c r="F56" s="57"/>
      <c r="G56" s="57"/>
      <c r="H56" s="74"/>
      <c r="I56" s="57">
        <v>0</v>
      </c>
      <c r="J56" s="132">
        <v>0.09</v>
      </c>
      <c r="K56" s="133"/>
      <c r="L56" s="136" t="s">
        <v>126</v>
      </c>
    </row>
    <row r="57" spans="1:12" ht="18" hidden="1" customHeight="1" x14ac:dyDescent="0.25">
      <c r="A57" s="58">
        <v>19</v>
      </c>
      <c r="B57" s="103" t="s">
        <v>128</v>
      </c>
      <c r="C57" s="66" t="s">
        <v>125</v>
      </c>
      <c r="D57" s="104" t="s">
        <v>112</v>
      </c>
      <c r="E57" s="58" t="s">
        <v>97</v>
      </c>
      <c r="F57" s="57"/>
      <c r="G57" s="57"/>
      <c r="H57" s="74"/>
      <c r="I57" s="57">
        <v>0</v>
      </c>
      <c r="J57" s="132"/>
      <c r="K57" s="133"/>
      <c r="L57" s="136"/>
    </row>
    <row r="58" spans="1:12" ht="18" customHeight="1" x14ac:dyDescent="0.25">
      <c r="A58" s="58">
        <v>20</v>
      </c>
      <c r="B58" s="103" t="s">
        <v>130</v>
      </c>
      <c r="C58" s="66" t="s">
        <v>125</v>
      </c>
      <c r="D58" s="104" t="s">
        <v>112</v>
      </c>
      <c r="E58" s="58" t="s">
        <v>97</v>
      </c>
      <c r="F58" s="57"/>
      <c r="G58" s="57"/>
      <c r="H58" s="74">
        <f>'1-2户式中央空调安装材料报价清单 '!H58</f>
        <v>0</v>
      </c>
      <c r="I58" s="57">
        <v>9560</v>
      </c>
      <c r="J58" s="132">
        <v>0.09</v>
      </c>
      <c r="K58" s="133">
        <f>H58*I58</f>
        <v>0</v>
      </c>
      <c r="L58" s="136" t="s">
        <v>126</v>
      </c>
    </row>
    <row r="59" spans="1:12" ht="18" hidden="1" customHeight="1" x14ac:dyDescent="0.25">
      <c r="A59" s="58">
        <v>21</v>
      </c>
      <c r="B59" s="103" t="s">
        <v>131</v>
      </c>
      <c r="C59" s="66" t="s">
        <v>125</v>
      </c>
      <c r="D59" s="104" t="s">
        <v>112</v>
      </c>
      <c r="E59" s="58" t="s">
        <v>97</v>
      </c>
      <c r="F59" s="57"/>
      <c r="G59" s="57"/>
      <c r="H59" s="74"/>
      <c r="I59" s="57">
        <v>0</v>
      </c>
      <c r="J59" s="132">
        <v>0.09</v>
      </c>
      <c r="K59" s="133"/>
      <c r="L59" s="136" t="s">
        <v>126</v>
      </c>
    </row>
    <row r="60" spans="1:12" ht="18" hidden="1" customHeight="1" x14ac:dyDescent="0.25">
      <c r="A60" s="58">
        <v>22</v>
      </c>
      <c r="B60" s="103" t="s">
        <v>132</v>
      </c>
      <c r="C60" s="66" t="s">
        <v>129</v>
      </c>
      <c r="D60" s="104" t="s">
        <v>112</v>
      </c>
      <c r="E60" s="58" t="s">
        <v>97</v>
      </c>
      <c r="F60" s="57"/>
      <c r="G60" s="57"/>
      <c r="H60" s="74"/>
      <c r="I60" s="57">
        <v>0</v>
      </c>
      <c r="J60" s="132">
        <v>0.09</v>
      </c>
      <c r="K60" s="133"/>
      <c r="L60" s="136" t="s">
        <v>126</v>
      </c>
    </row>
    <row r="61" spans="1:12" ht="23.1" customHeight="1" x14ac:dyDescent="0.25">
      <c r="A61" s="131" t="s">
        <v>182</v>
      </c>
      <c r="B61" s="131"/>
      <c r="C61" s="131"/>
      <c r="D61" s="131"/>
      <c r="E61" s="131"/>
      <c r="F61" s="131"/>
      <c r="G61" s="131"/>
      <c r="H61" s="125"/>
      <c r="I61" s="57">
        <v>0</v>
      </c>
      <c r="J61" s="131"/>
      <c r="K61" s="57"/>
      <c r="L61" s="105"/>
    </row>
    <row r="62" spans="1:12" ht="25.2" customHeight="1" x14ac:dyDescent="0.25">
      <c r="A62" s="58">
        <v>1</v>
      </c>
      <c r="B62" s="211" t="s">
        <v>135</v>
      </c>
      <c r="C62" s="5" t="s">
        <v>133</v>
      </c>
      <c r="D62" s="6" t="s">
        <v>134</v>
      </c>
      <c r="E62" s="58" t="s">
        <v>57</v>
      </c>
      <c r="F62" s="57"/>
      <c r="G62" s="57"/>
      <c r="H62" s="74">
        <f>'1-2户式中央空调安装材料报价清单 '!H62</f>
        <v>0</v>
      </c>
      <c r="I62" s="57">
        <v>110560</v>
      </c>
      <c r="J62" s="132">
        <v>0.09</v>
      </c>
      <c r="K62" s="133">
        <f>H62*I62</f>
        <v>0</v>
      </c>
      <c r="L62" s="136"/>
    </row>
    <row r="63" spans="1:12" ht="25.2" hidden="1" customHeight="1" x14ac:dyDescent="0.25">
      <c r="A63" s="58">
        <v>2</v>
      </c>
      <c r="B63" s="211"/>
      <c r="C63" s="5" t="s">
        <v>136</v>
      </c>
      <c r="D63" s="6" t="s">
        <v>134</v>
      </c>
      <c r="E63" s="58" t="s">
        <v>57</v>
      </c>
      <c r="F63" s="57"/>
      <c r="G63" s="57"/>
      <c r="H63" s="74"/>
      <c r="I63" s="57">
        <v>0</v>
      </c>
      <c r="J63" s="132">
        <v>0.09</v>
      </c>
      <c r="K63" s="133">
        <f>H63*I63</f>
        <v>0</v>
      </c>
      <c r="L63" s="136"/>
    </row>
    <row r="64" spans="1:12" ht="25.2" customHeight="1" x14ac:dyDescent="0.25">
      <c r="A64" s="58">
        <v>3</v>
      </c>
      <c r="B64" s="211"/>
      <c r="C64" s="5" t="s">
        <v>185</v>
      </c>
      <c r="D64" s="6" t="s">
        <v>134</v>
      </c>
      <c r="E64" s="58" t="s">
        <v>57</v>
      </c>
      <c r="F64" s="57"/>
      <c r="G64" s="57"/>
      <c r="H64" s="74">
        <f>'1-2户式中央空调安装材料报价清单 '!H64</f>
        <v>0</v>
      </c>
      <c r="I64" s="57">
        <v>180800</v>
      </c>
      <c r="J64" s="132">
        <v>0.09</v>
      </c>
      <c r="K64" s="133">
        <f>H64*I64</f>
        <v>0</v>
      </c>
      <c r="L64" s="136"/>
    </row>
    <row r="65" spans="1:12" x14ac:dyDescent="0.25">
      <c r="A65" s="58">
        <v>4</v>
      </c>
      <c r="B65" s="217" t="s">
        <v>137</v>
      </c>
      <c r="C65" s="66" t="s">
        <v>138</v>
      </c>
      <c r="D65" s="59" t="s">
        <v>210</v>
      </c>
      <c r="E65" s="58" t="s">
        <v>57</v>
      </c>
      <c r="F65" s="57"/>
      <c r="G65" s="57"/>
      <c r="H65" s="74">
        <f>'1-2户式中央空调安装材料报价清单 '!H65</f>
        <v>0</v>
      </c>
      <c r="I65" s="57">
        <v>292000</v>
      </c>
      <c r="J65" s="132">
        <v>0.09</v>
      </c>
      <c r="K65" s="133">
        <f>H65*I65</f>
        <v>0</v>
      </c>
      <c r="L65" s="216"/>
    </row>
    <row r="66" spans="1:12" ht="26.4" hidden="1" x14ac:dyDescent="0.25">
      <c r="A66" s="58">
        <v>5</v>
      </c>
      <c r="B66" s="217"/>
      <c r="C66" s="66" t="s">
        <v>139</v>
      </c>
      <c r="D66" s="59" t="s">
        <v>87</v>
      </c>
      <c r="E66" s="58" t="s">
        <v>57</v>
      </c>
      <c r="F66" s="57"/>
      <c r="G66" s="57"/>
      <c r="H66" s="74"/>
      <c r="I66" s="57">
        <v>0</v>
      </c>
      <c r="J66" s="132">
        <v>0.09</v>
      </c>
      <c r="K66" s="133"/>
      <c r="L66" s="216"/>
    </row>
    <row r="67" spans="1:12" ht="23.1" hidden="1" customHeight="1" x14ac:dyDescent="0.25">
      <c r="A67" s="131" t="s">
        <v>183</v>
      </c>
      <c r="B67" s="131"/>
      <c r="C67" s="131"/>
      <c r="D67" s="131"/>
      <c r="E67" s="131"/>
      <c r="F67" s="131"/>
      <c r="G67" s="131"/>
      <c r="H67" s="125"/>
      <c r="I67" s="57">
        <v>0</v>
      </c>
      <c r="J67" s="131"/>
      <c r="K67" s="57"/>
      <c r="L67" s="105"/>
    </row>
    <row r="68" spans="1:12" ht="26.4" hidden="1" x14ac:dyDescent="0.25">
      <c r="A68" s="58">
        <v>1</v>
      </c>
      <c r="B68" s="105" t="s">
        <v>140</v>
      </c>
      <c r="C68" s="59" t="s">
        <v>141</v>
      </c>
      <c r="D68" s="59" t="s">
        <v>119</v>
      </c>
      <c r="E68" s="58" t="s">
        <v>53</v>
      </c>
      <c r="F68" s="57"/>
      <c r="G68" s="57"/>
      <c r="H68" s="74"/>
      <c r="I68" s="57">
        <v>0</v>
      </c>
      <c r="J68" s="132">
        <v>0.09</v>
      </c>
      <c r="K68" s="133"/>
      <c r="L68" s="137"/>
    </row>
    <row r="69" spans="1:12" ht="18" hidden="1" customHeight="1" x14ac:dyDescent="0.25">
      <c r="A69" s="58">
        <v>2</v>
      </c>
      <c r="B69" s="105" t="s">
        <v>142</v>
      </c>
      <c r="C69" s="59" t="s">
        <v>143</v>
      </c>
      <c r="D69" s="59" t="s">
        <v>119</v>
      </c>
      <c r="E69" s="58" t="s">
        <v>57</v>
      </c>
      <c r="F69" s="57"/>
      <c r="G69" s="57"/>
      <c r="H69" s="74"/>
      <c r="I69" s="57">
        <v>0</v>
      </c>
      <c r="J69" s="132">
        <v>0.09</v>
      </c>
      <c r="K69" s="133"/>
      <c r="L69" s="137"/>
    </row>
    <row r="70" spans="1:12" ht="18" hidden="1" customHeight="1" x14ac:dyDescent="0.25">
      <c r="A70" s="58">
        <v>3</v>
      </c>
      <c r="B70" s="105" t="s">
        <v>144</v>
      </c>
      <c r="C70" s="59" t="s">
        <v>145</v>
      </c>
      <c r="D70" s="59" t="s">
        <v>119</v>
      </c>
      <c r="E70" s="58" t="s">
        <v>57</v>
      </c>
      <c r="F70" s="57"/>
      <c r="G70" s="57"/>
      <c r="H70" s="74"/>
      <c r="I70" s="57">
        <v>0</v>
      </c>
      <c r="J70" s="132">
        <v>0.09</v>
      </c>
      <c r="K70" s="133"/>
      <c r="L70" s="137"/>
    </row>
    <row r="71" spans="1:12" ht="23.1" customHeight="1" x14ac:dyDescent="0.25">
      <c r="A71" s="131" t="s">
        <v>184</v>
      </c>
      <c r="B71" s="131"/>
      <c r="C71" s="131"/>
      <c r="D71" s="131"/>
      <c r="E71" s="131"/>
      <c r="F71" s="131"/>
      <c r="G71" s="131"/>
      <c r="H71" s="125"/>
      <c r="I71" s="57">
        <v>0</v>
      </c>
      <c r="J71" s="131"/>
      <c r="K71" s="57"/>
      <c r="L71" s="105"/>
    </row>
    <row r="72" spans="1:12" ht="18" customHeight="1" x14ac:dyDescent="0.25">
      <c r="A72" s="58">
        <v>1</v>
      </c>
      <c r="B72" s="65" t="s">
        <v>201</v>
      </c>
      <c r="C72" s="59"/>
      <c r="D72" s="59"/>
      <c r="E72" s="64" t="s">
        <v>115</v>
      </c>
      <c r="F72" s="57"/>
      <c r="G72" s="57"/>
      <c r="H72" s="74">
        <f>'1-2户式中央空调安装材料报价清单 '!H72</f>
        <v>0</v>
      </c>
      <c r="I72" s="57">
        <v>23600</v>
      </c>
      <c r="J72" s="132">
        <v>0.09</v>
      </c>
      <c r="K72" s="133">
        <f t="shared" ref="K72:K77" si="2">H72*I72</f>
        <v>0</v>
      </c>
      <c r="L72" s="134" t="s">
        <v>200</v>
      </c>
    </row>
    <row r="73" spans="1:12" ht="18" hidden="1" customHeight="1" x14ac:dyDescent="0.25">
      <c r="A73" s="58">
        <v>2</v>
      </c>
      <c r="B73" s="217" t="s">
        <v>146</v>
      </c>
      <c r="C73" s="59" t="s">
        <v>147</v>
      </c>
      <c r="D73" s="59"/>
      <c r="E73" s="64" t="s">
        <v>115</v>
      </c>
      <c r="F73" s="57"/>
      <c r="G73" s="57"/>
      <c r="H73" s="74"/>
      <c r="I73" s="57">
        <v>0</v>
      </c>
      <c r="J73" s="132">
        <v>0.09</v>
      </c>
      <c r="K73" s="133">
        <f t="shared" si="2"/>
        <v>0</v>
      </c>
      <c r="L73" s="137"/>
    </row>
    <row r="74" spans="1:12" ht="18" hidden="1" customHeight="1" x14ac:dyDescent="0.25">
      <c r="A74" s="58">
        <v>3</v>
      </c>
      <c r="B74" s="217"/>
      <c r="C74" s="59" t="s">
        <v>113</v>
      </c>
      <c r="D74" s="59"/>
      <c r="E74" s="64" t="s">
        <v>115</v>
      </c>
      <c r="F74" s="57"/>
      <c r="G74" s="57"/>
      <c r="H74" s="74"/>
      <c r="I74" s="57">
        <v>0</v>
      </c>
      <c r="J74" s="132">
        <v>0.09</v>
      </c>
      <c r="K74" s="133">
        <f t="shared" si="2"/>
        <v>0</v>
      </c>
      <c r="L74" s="137"/>
    </row>
    <row r="75" spans="1:12" ht="18" hidden="1" customHeight="1" x14ac:dyDescent="0.25">
      <c r="A75" s="58">
        <v>4</v>
      </c>
      <c r="B75" s="105" t="s">
        <v>148</v>
      </c>
      <c r="C75" s="63"/>
      <c r="D75" s="62"/>
      <c r="E75" s="58" t="s">
        <v>57</v>
      </c>
      <c r="F75" s="57"/>
      <c r="G75" s="57"/>
      <c r="H75" s="74"/>
      <c r="I75" s="57">
        <v>0</v>
      </c>
      <c r="J75" s="132">
        <v>0.09</v>
      </c>
      <c r="K75" s="133">
        <f t="shared" si="2"/>
        <v>0</v>
      </c>
      <c r="L75" s="137"/>
    </row>
    <row r="76" spans="1:12" ht="18" hidden="1" customHeight="1" x14ac:dyDescent="0.25">
      <c r="A76" s="58">
        <v>5</v>
      </c>
      <c r="B76" s="105" t="s">
        <v>149</v>
      </c>
      <c r="C76" s="60"/>
      <c r="D76" s="59"/>
      <c r="E76" s="58" t="s">
        <v>115</v>
      </c>
      <c r="F76" s="57"/>
      <c r="G76" s="57"/>
      <c r="H76" s="74"/>
      <c r="I76" s="57">
        <v>0</v>
      </c>
      <c r="J76" s="132">
        <v>0.09</v>
      </c>
      <c r="K76" s="133">
        <f t="shared" si="2"/>
        <v>0</v>
      </c>
      <c r="L76" s="137"/>
    </row>
    <row r="77" spans="1:12" ht="18" customHeight="1" x14ac:dyDescent="0.25">
      <c r="A77" s="58">
        <v>6</v>
      </c>
      <c r="B77" s="105" t="s">
        <v>150</v>
      </c>
      <c r="C77" s="60"/>
      <c r="D77" s="61"/>
      <c r="E77" s="58" t="s">
        <v>115</v>
      </c>
      <c r="F77" s="57"/>
      <c r="G77" s="57"/>
      <c r="H77" s="74">
        <f>'1-2户式中央空调安装材料报价清单 '!H77</f>
        <v>0</v>
      </c>
      <c r="I77" s="57">
        <v>4000</v>
      </c>
      <c r="J77" s="132">
        <v>0.09</v>
      </c>
      <c r="K77" s="133">
        <f t="shared" si="2"/>
        <v>0</v>
      </c>
      <c r="L77" s="134" t="s">
        <v>151</v>
      </c>
    </row>
    <row r="78" spans="1:12" ht="18" hidden="1" customHeight="1" x14ac:dyDescent="0.25">
      <c r="A78" s="58">
        <v>7</v>
      </c>
      <c r="B78" s="105" t="s">
        <v>152</v>
      </c>
      <c r="C78" s="60"/>
      <c r="D78" s="59"/>
      <c r="E78" s="58" t="s">
        <v>57</v>
      </c>
      <c r="F78" s="57"/>
      <c r="G78" s="57"/>
      <c r="H78" s="74"/>
      <c r="I78" s="57">
        <v>0</v>
      </c>
      <c r="J78" s="132">
        <v>0.09</v>
      </c>
      <c r="K78" s="133"/>
      <c r="L78" s="137"/>
    </row>
    <row r="79" spans="1:12" ht="18" hidden="1" customHeight="1" thickBot="1" x14ac:dyDescent="0.3">
      <c r="A79" s="58">
        <v>8</v>
      </c>
      <c r="B79" s="105" t="s">
        <v>153</v>
      </c>
      <c r="C79" s="60"/>
      <c r="D79" s="59"/>
      <c r="E79" s="58" t="s">
        <v>97</v>
      </c>
      <c r="F79" s="57"/>
      <c r="G79" s="57"/>
      <c r="H79" s="74"/>
      <c r="I79" s="57">
        <v>0</v>
      </c>
      <c r="J79" s="132">
        <v>0.09</v>
      </c>
      <c r="K79" s="133"/>
      <c r="L79" s="137"/>
    </row>
    <row r="80" spans="1:12" ht="31.2" hidden="1" customHeight="1" thickBot="1" x14ac:dyDescent="0.3">
      <c r="A80" s="58">
        <v>9</v>
      </c>
      <c r="B80" s="105" t="s">
        <v>154</v>
      </c>
      <c r="C80" s="60"/>
      <c r="D80" s="59"/>
      <c r="E80" s="58" t="s">
        <v>33</v>
      </c>
      <c r="F80" s="57"/>
      <c r="G80" s="57"/>
      <c r="H80" s="74"/>
      <c r="I80" s="57">
        <v>0</v>
      </c>
      <c r="J80" s="132">
        <v>0.09</v>
      </c>
      <c r="K80" s="133"/>
      <c r="L80" s="134" t="s">
        <v>155</v>
      </c>
    </row>
    <row r="81" spans="1:12" ht="31.2" hidden="1" customHeight="1" thickBot="1" x14ac:dyDescent="0.3">
      <c r="A81" s="58">
        <v>10</v>
      </c>
      <c r="B81" s="105" t="s">
        <v>156</v>
      </c>
      <c r="C81" s="60"/>
      <c r="D81" s="59"/>
      <c r="E81" s="58" t="s">
        <v>33</v>
      </c>
      <c r="F81" s="57"/>
      <c r="G81" s="57"/>
      <c r="H81" s="74"/>
      <c r="I81" s="57">
        <v>0</v>
      </c>
      <c r="J81" s="132">
        <v>0.09</v>
      </c>
      <c r="K81" s="133"/>
      <c r="L81" s="134" t="s">
        <v>157</v>
      </c>
    </row>
    <row r="82" spans="1:12" ht="18" customHeight="1" x14ac:dyDescent="0.25">
      <c r="A82" s="58">
        <v>11</v>
      </c>
      <c r="B82" s="105" t="s">
        <v>158</v>
      </c>
      <c r="C82" s="60"/>
      <c r="D82" s="59"/>
      <c r="E82" s="58" t="s">
        <v>33</v>
      </c>
      <c r="F82" s="57"/>
      <c r="G82" s="57"/>
      <c r="H82" s="74">
        <f>'1-2户式中央空调安装材料报价清单 '!H82</f>
        <v>0</v>
      </c>
      <c r="I82" s="57">
        <v>4000</v>
      </c>
      <c r="J82" s="132">
        <v>0.09</v>
      </c>
      <c r="K82" s="133">
        <f>H82*I82</f>
        <v>0</v>
      </c>
      <c r="L82" s="134" t="s">
        <v>159</v>
      </c>
    </row>
    <row r="83" spans="1:12" s="56" customFormat="1" ht="16.5" customHeight="1" x14ac:dyDescent="0.25">
      <c r="A83" s="226" t="s">
        <v>199</v>
      </c>
      <c r="B83" s="226"/>
      <c r="C83" s="226"/>
      <c r="D83" s="226"/>
      <c r="E83" s="226"/>
      <c r="F83" s="226"/>
      <c r="G83" s="226"/>
      <c r="H83" s="226"/>
      <c r="I83" s="138"/>
      <c r="J83" s="139"/>
      <c r="K83" s="140">
        <f>SUM(K4:K82)</f>
        <v>0</v>
      </c>
      <c r="L83" s="141"/>
    </row>
    <row r="84" spans="1:12" s="55" customFormat="1" ht="21" customHeight="1" x14ac:dyDescent="0.25">
      <c r="A84" s="206" t="s">
        <v>189</v>
      </c>
      <c r="B84" s="206"/>
      <c r="C84" s="206"/>
      <c r="D84" s="206"/>
      <c r="E84" s="206"/>
      <c r="F84" s="206"/>
      <c r="G84" s="206"/>
      <c r="H84" s="206"/>
      <c r="I84" s="206"/>
      <c r="J84" s="206"/>
      <c r="K84" s="206"/>
      <c r="L84" s="142"/>
    </row>
    <row r="85" spans="1:12" s="55" customFormat="1" ht="21" customHeight="1" x14ac:dyDescent="0.25">
      <c r="A85" s="206" t="s">
        <v>190</v>
      </c>
      <c r="B85" s="206"/>
      <c r="C85" s="206"/>
      <c r="D85" s="206"/>
      <c r="E85" s="206"/>
      <c r="F85" s="206"/>
      <c r="G85" s="206"/>
      <c r="H85" s="206"/>
      <c r="I85" s="206"/>
      <c r="J85" s="206"/>
      <c r="K85" s="206"/>
      <c r="L85" s="142"/>
    </row>
    <row r="86" spans="1:12" s="55" customFormat="1" ht="21" customHeight="1" x14ac:dyDescent="0.25">
      <c r="A86" s="206" t="s">
        <v>191</v>
      </c>
      <c r="B86" s="206"/>
      <c r="C86" s="206"/>
      <c r="D86" s="206"/>
      <c r="E86" s="206"/>
      <c r="F86" s="206"/>
      <c r="G86" s="206"/>
      <c r="H86" s="206"/>
      <c r="I86" s="206"/>
      <c r="J86" s="206"/>
      <c r="K86" s="206"/>
      <c r="L86" s="142"/>
    </row>
    <row r="87" spans="1:12" s="55" customFormat="1" ht="21" customHeight="1" x14ac:dyDescent="0.25">
      <c r="A87" s="206" t="s">
        <v>192</v>
      </c>
      <c r="B87" s="206"/>
      <c r="C87" s="206"/>
      <c r="D87" s="206"/>
      <c r="E87" s="206"/>
      <c r="F87" s="206"/>
      <c r="G87" s="206"/>
      <c r="H87" s="206"/>
      <c r="I87" s="206"/>
      <c r="J87" s="206"/>
      <c r="K87" s="206"/>
      <c r="L87" s="142"/>
    </row>
    <row r="88" spans="1:12" s="55" customFormat="1" ht="21" customHeight="1" x14ac:dyDescent="0.25">
      <c r="A88" s="206" t="s">
        <v>193</v>
      </c>
      <c r="B88" s="206"/>
      <c r="C88" s="206"/>
      <c r="D88" s="206"/>
      <c r="E88" s="206"/>
      <c r="F88" s="206"/>
      <c r="G88" s="206"/>
      <c r="H88" s="206"/>
      <c r="I88" s="206"/>
      <c r="J88" s="206"/>
      <c r="K88" s="206"/>
      <c r="L88" s="142"/>
    </row>
    <row r="89" spans="1:12" s="55" customFormat="1" ht="21" customHeight="1" x14ac:dyDescent="0.25">
      <c r="A89" s="206" t="s">
        <v>194</v>
      </c>
      <c r="B89" s="206"/>
      <c r="C89" s="206"/>
      <c r="D89" s="206"/>
      <c r="E89" s="206"/>
      <c r="F89" s="206"/>
      <c r="G89" s="206"/>
      <c r="H89" s="206"/>
      <c r="I89" s="206"/>
      <c r="J89" s="206"/>
      <c r="K89" s="206"/>
      <c r="L89" s="142"/>
    </row>
    <row r="90" spans="1:12" s="55" customFormat="1" ht="21" customHeight="1" x14ac:dyDescent="0.25">
      <c r="A90" s="206" t="s">
        <v>195</v>
      </c>
      <c r="B90" s="206"/>
      <c r="C90" s="206"/>
      <c r="D90" s="206"/>
      <c r="E90" s="206"/>
      <c r="F90" s="206"/>
      <c r="G90" s="206"/>
      <c r="H90" s="206"/>
      <c r="I90" s="206"/>
      <c r="J90" s="206"/>
      <c r="K90" s="206"/>
      <c r="L90" s="142"/>
    </row>
    <row r="91" spans="1:12" s="55" customFormat="1" ht="21" customHeight="1" x14ac:dyDescent="0.25">
      <c r="A91" s="206" t="s">
        <v>196</v>
      </c>
      <c r="B91" s="206"/>
      <c r="C91" s="206"/>
      <c r="D91" s="206"/>
      <c r="E91" s="206"/>
      <c r="F91" s="206"/>
      <c r="G91" s="206"/>
      <c r="H91" s="206"/>
      <c r="I91" s="206"/>
      <c r="J91" s="206"/>
      <c r="K91" s="206"/>
      <c r="L91" s="142"/>
    </row>
    <row r="92" spans="1:12" s="55" customFormat="1" ht="21" customHeight="1" x14ac:dyDescent="0.25">
      <c r="A92" s="206" t="s">
        <v>197</v>
      </c>
      <c r="B92" s="206"/>
      <c r="C92" s="206"/>
      <c r="D92" s="206"/>
      <c r="E92" s="206"/>
      <c r="F92" s="206"/>
      <c r="G92" s="206"/>
      <c r="H92" s="206"/>
      <c r="I92" s="206"/>
      <c r="J92" s="206"/>
      <c r="K92" s="206"/>
      <c r="L92" s="142"/>
    </row>
  </sheetData>
  <mergeCells count="32">
    <mergeCell ref="A1:L1"/>
    <mergeCell ref="A91:K91"/>
    <mergeCell ref="A92:K92"/>
    <mergeCell ref="A86:K86"/>
    <mergeCell ref="A87:K87"/>
    <mergeCell ref="A88:K88"/>
    <mergeCell ref="A89:K89"/>
    <mergeCell ref="A90:K90"/>
    <mergeCell ref="L44:L46"/>
    <mergeCell ref="L47:L51"/>
    <mergeCell ref="B49:B50"/>
    <mergeCell ref="A84:K84"/>
    <mergeCell ref="A85:K85"/>
    <mergeCell ref="B47:B48"/>
    <mergeCell ref="B73:B74"/>
    <mergeCell ref="A83:H83"/>
    <mergeCell ref="L65:L66"/>
    <mergeCell ref="B62:B64"/>
    <mergeCell ref="B65:B66"/>
    <mergeCell ref="B44:B46"/>
    <mergeCell ref="B6:B15"/>
    <mergeCell ref="L6:L15"/>
    <mergeCell ref="B16:B25"/>
    <mergeCell ref="L16:L25"/>
    <mergeCell ref="B28:B32"/>
    <mergeCell ref="L28:L32"/>
    <mergeCell ref="B33:B37"/>
    <mergeCell ref="L33:L37"/>
    <mergeCell ref="B39:B41"/>
    <mergeCell ref="L39:L41"/>
    <mergeCell ref="B42:B43"/>
    <mergeCell ref="L42:L43"/>
  </mergeCells>
  <phoneticPr fontId="22"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6AFA4-CD9A-416C-9059-926BFA0D1F18}">
  <dimension ref="A1:I32"/>
  <sheetViews>
    <sheetView workbookViewId="0">
      <selection sqref="A1:I32"/>
    </sheetView>
  </sheetViews>
  <sheetFormatPr defaultRowHeight="14.4" x14ac:dyDescent="0.25"/>
  <cols>
    <col min="1" max="1" width="4.21875" style="80" bestFit="1" customWidth="1"/>
    <col min="2" max="2" width="29.5546875" style="81" bestFit="1" customWidth="1"/>
    <col min="3" max="3" width="7.109375" style="81" bestFit="1" customWidth="1"/>
    <col min="4" max="5" width="4.21875" style="80" bestFit="1" customWidth="1"/>
    <col min="6" max="6" width="15.5546875" style="80" bestFit="1" customWidth="1"/>
    <col min="7" max="7" width="16.21875" style="82" bestFit="1" customWidth="1"/>
    <col min="8" max="8" width="4.21875" style="83" bestFit="1" customWidth="1"/>
    <col min="9" max="9" width="34.44140625" style="81" bestFit="1" customWidth="1"/>
  </cols>
  <sheetData>
    <row r="1" spans="1:9" x14ac:dyDescent="0.25">
      <c r="A1" s="215" t="s">
        <v>214</v>
      </c>
      <c r="B1" s="215"/>
      <c r="C1" s="215"/>
      <c r="D1" s="215"/>
      <c r="E1" s="215"/>
      <c r="F1" s="215"/>
      <c r="G1" s="228"/>
      <c r="H1" s="228"/>
      <c r="I1" s="215"/>
    </row>
    <row r="2" spans="1:9" x14ac:dyDescent="0.25">
      <c r="A2" s="99" t="s">
        <v>15</v>
      </c>
      <c r="B2" s="106" t="s">
        <v>44</v>
      </c>
      <c r="C2" s="99" t="s">
        <v>18</v>
      </c>
      <c r="D2" s="99" t="s">
        <v>215</v>
      </c>
      <c r="E2" s="99" t="s">
        <v>20</v>
      </c>
      <c r="F2" s="99" t="s">
        <v>216</v>
      </c>
      <c r="G2" s="99" t="s">
        <v>217</v>
      </c>
      <c r="H2" s="84" t="s">
        <v>48</v>
      </c>
      <c r="I2" s="85" t="s">
        <v>49</v>
      </c>
    </row>
    <row r="3" spans="1:9" x14ac:dyDescent="0.25">
      <c r="A3" s="213" t="s">
        <v>218</v>
      </c>
      <c r="B3" s="213"/>
      <c r="C3" s="213"/>
      <c r="D3" s="215"/>
      <c r="E3" s="213"/>
      <c r="F3" s="215"/>
      <c r="G3" s="227"/>
      <c r="H3" s="227"/>
      <c r="I3" s="213"/>
    </row>
    <row r="4" spans="1:9" x14ac:dyDescent="0.25">
      <c r="A4" s="107">
        <v>1</v>
      </c>
      <c r="B4" s="108" t="s">
        <v>219</v>
      </c>
      <c r="C4" s="108"/>
      <c r="D4" s="109"/>
      <c r="E4" s="109" t="s">
        <v>53</v>
      </c>
      <c r="F4" s="109"/>
      <c r="G4" s="68"/>
      <c r="H4" s="86">
        <v>0.13</v>
      </c>
      <c r="I4" s="108" t="s">
        <v>220</v>
      </c>
    </row>
    <row r="5" spans="1:9" ht="26.4" x14ac:dyDescent="0.25">
      <c r="A5" s="107">
        <v>2</v>
      </c>
      <c r="B5" s="108" t="s">
        <v>221</v>
      </c>
      <c r="C5" s="108"/>
      <c r="D5" s="109"/>
      <c r="E5" s="109" t="s">
        <v>53</v>
      </c>
      <c r="F5" s="109"/>
      <c r="G5" s="68"/>
      <c r="H5" s="86">
        <v>0.13</v>
      </c>
      <c r="I5" s="108" t="s">
        <v>220</v>
      </c>
    </row>
    <row r="6" spans="1:9" ht="26.4" x14ac:dyDescent="0.25">
      <c r="A6" s="107">
        <v>3</v>
      </c>
      <c r="B6" s="108" t="s">
        <v>222</v>
      </c>
      <c r="C6" s="108"/>
      <c r="D6" s="109"/>
      <c r="E6" s="109" t="s">
        <v>53</v>
      </c>
      <c r="F6" s="109"/>
      <c r="G6" s="68"/>
      <c r="H6" s="86">
        <v>0.13</v>
      </c>
      <c r="I6" s="108" t="s">
        <v>220</v>
      </c>
    </row>
    <row r="7" spans="1:9" x14ac:dyDescent="0.25">
      <c r="A7" s="107">
        <v>4</v>
      </c>
      <c r="B7" s="108" t="s">
        <v>223</v>
      </c>
      <c r="C7" s="108"/>
      <c r="D7" s="109"/>
      <c r="E7" s="109" t="s">
        <v>115</v>
      </c>
      <c r="F7" s="109"/>
      <c r="G7" s="68"/>
      <c r="H7" s="86">
        <v>0.13</v>
      </c>
      <c r="I7" s="87"/>
    </row>
    <row r="8" spans="1:9" x14ac:dyDescent="0.25">
      <c r="A8" s="107">
        <v>5</v>
      </c>
      <c r="B8" s="108" t="s">
        <v>224</v>
      </c>
      <c r="C8" s="108"/>
      <c r="D8" s="109"/>
      <c r="E8" s="109" t="s">
        <v>115</v>
      </c>
      <c r="F8" s="109"/>
      <c r="G8" s="68"/>
      <c r="H8" s="86">
        <v>0.13</v>
      </c>
      <c r="I8" s="87"/>
    </row>
    <row r="9" spans="1:9" x14ac:dyDescent="0.25">
      <c r="A9" s="107">
        <v>6</v>
      </c>
      <c r="B9" s="108" t="s">
        <v>225</v>
      </c>
      <c r="C9" s="79"/>
      <c r="D9" s="109"/>
      <c r="E9" s="109" t="s">
        <v>53</v>
      </c>
      <c r="F9" s="109"/>
      <c r="G9" s="88"/>
      <c r="H9" s="86">
        <v>0.13</v>
      </c>
      <c r="I9" s="108"/>
    </row>
    <row r="10" spans="1:9" x14ac:dyDescent="0.25">
      <c r="A10" s="107">
        <v>7</v>
      </c>
      <c r="B10" s="108" t="s">
        <v>226</v>
      </c>
      <c r="C10" s="108"/>
      <c r="D10" s="109"/>
      <c r="E10" s="109" t="s">
        <v>53</v>
      </c>
      <c r="F10" s="109"/>
      <c r="G10" s="68"/>
      <c r="H10" s="86">
        <v>0.13</v>
      </c>
      <c r="I10" s="108" t="s">
        <v>220</v>
      </c>
    </row>
    <row r="11" spans="1:9" x14ac:dyDescent="0.25">
      <c r="A11" s="107">
        <v>8</v>
      </c>
      <c r="B11" s="108" t="s">
        <v>227</v>
      </c>
      <c r="C11" s="108"/>
      <c r="D11" s="109"/>
      <c r="E11" s="109" t="s">
        <v>53</v>
      </c>
      <c r="F11" s="109"/>
      <c r="G11" s="88"/>
      <c r="H11" s="86">
        <v>0.13</v>
      </c>
      <c r="I11" s="108" t="s">
        <v>220</v>
      </c>
    </row>
    <row r="12" spans="1:9" x14ac:dyDescent="0.25">
      <c r="A12" s="107">
        <v>9</v>
      </c>
      <c r="B12" s="108" t="s">
        <v>228</v>
      </c>
      <c r="C12" s="108"/>
      <c r="D12" s="109"/>
      <c r="E12" s="109" t="s">
        <v>115</v>
      </c>
      <c r="F12" s="109"/>
      <c r="G12" s="88"/>
      <c r="H12" s="86">
        <v>0.13</v>
      </c>
      <c r="I12" s="87" t="s">
        <v>229</v>
      </c>
    </row>
    <row r="13" spans="1:9" x14ac:dyDescent="0.25">
      <c r="A13" s="107">
        <v>10</v>
      </c>
      <c r="B13" s="108" t="s">
        <v>230</v>
      </c>
      <c r="C13" s="79"/>
      <c r="D13" s="109"/>
      <c r="E13" s="109" t="s">
        <v>53</v>
      </c>
      <c r="F13" s="109"/>
      <c r="G13" s="88"/>
      <c r="H13" s="86">
        <v>0.13</v>
      </c>
      <c r="I13" s="108" t="s">
        <v>220</v>
      </c>
    </row>
    <row r="14" spans="1:9" x14ac:dyDescent="0.25">
      <c r="A14" s="107">
        <v>11</v>
      </c>
      <c r="B14" s="108" t="s">
        <v>231</v>
      </c>
      <c r="C14" s="79"/>
      <c r="D14" s="109"/>
      <c r="E14" s="109" t="s">
        <v>53</v>
      </c>
      <c r="F14" s="109"/>
      <c r="G14" s="88"/>
      <c r="H14" s="86">
        <v>0.13</v>
      </c>
      <c r="I14" s="108" t="s">
        <v>220</v>
      </c>
    </row>
    <row r="15" spans="1:9" x14ac:dyDescent="0.25">
      <c r="A15" s="107">
        <v>12</v>
      </c>
      <c r="B15" s="108" t="s">
        <v>232</v>
      </c>
      <c r="C15" s="108"/>
      <c r="D15" s="109"/>
      <c r="E15" s="109" t="s">
        <v>53</v>
      </c>
      <c r="F15" s="109"/>
      <c r="G15" s="88"/>
      <c r="H15" s="86">
        <v>0.13</v>
      </c>
      <c r="I15" s="87"/>
    </row>
    <row r="16" spans="1:9" x14ac:dyDescent="0.25">
      <c r="A16" s="107">
        <v>13</v>
      </c>
      <c r="B16" s="108" t="s">
        <v>233</v>
      </c>
      <c r="C16" s="108"/>
      <c r="D16" s="109"/>
      <c r="E16" s="109" t="s">
        <v>53</v>
      </c>
      <c r="F16" s="109"/>
      <c r="G16" s="88"/>
      <c r="H16" s="86">
        <v>0.13</v>
      </c>
      <c r="I16" s="108"/>
    </row>
    <row r="17" spans="1:9" x14ac:dyDescent="0.25">
      <c r="A17" s="107">
        <v>14</v>
      </c>
      <c r="B17" s="108" t="s">
        <v>234</v>
      </c>
      <c r="C17" s="108"/>
      <c r="D17" s="109"/>
      <c r="E17" s="109" t="s">
        <v>53</v>
      </c>
      <c r="F17" s="109"/>
      <c r="G17" s="88"/>
      <c r="H17" s="86">
        <v>0.13</v>
      </c>
      <c r="I17" s="89"/>
    </row>
    <row r="18" spans="1:9" x14ac:dyDescent="0.25">
      <c r="A18" s="107">
        <v>15</v>
      </c>
      <c r="B18" s="108" t="s">
        <v>235</v>
      </c>
      <c r="C18" s="108"/>
      <c r="D18" s="109"/>
      <c r="E18" s="109" t="s">
        <v>53</v>
      </c>
      <c r="F18" s="109"/>
      <c r="G18" s="88"/>
      <c r="H18" s="86">
        <v>0.13</v>
      </c>
      <c r="I18" s="89"/>
    </row>
    <row r="19" spans="1:9" x14ac:dyDescent="0.25">
      <c r="A19" s="107">
        <v>16</v>
      </c>
      <c r="B19" s="108" t="s">
        <v>236</v>
      </c>
      <c r="C19" s="108"/>
      <c r="D19" s="109"/>
      <c r="E19" s="109" t="s">
        <v>53</v>
      </c>
      <c r="F19" s="109"/>
      <c r="G19" s="88"/>
      <c r="H19" s="86">
        <v>0.13</v>
      </c>
      <c r="I19" s="108"/>
    </row>
    <row r="20" spans="1:9" x14ac:dyDescent="0.25">
      <c r="A20" s="229">
        <v>17</v>
      </c>
      <c r="B20" s="230" t="s">
        <v>237</v>
      </c>
      <c r="C20" s="79"/>
      <c r="D20" s="109"/>
      <c r="E20" s="109" t="s">
        <v>53</v>
      </c>
      <c r="F20" s="231"/>
      <c r="G20" s="88"/>
      <c r="H20" s="86">
        <v>0.13</v>
      </c>
      <c r="I20" s="108" t="s">
        <v>238</v>
      </c>
    </row>
    <row r="21" spans="1:9" x14ac:dyDescent="0.25">
      <c r="A21" s="229"/>
      <c r="B21" s="230"/>
      <c r="C21" s="79"/>
      <c r="D21" s="109"/>
      <c r="E21" s="109" t="s">
        <v>53</v>
      </c>
      <c r="F21" s="231"/>
      <c r="G21" s="88"/>
      <c r="H21" s="86">
        <v>0.13</v>
      </c>
      <c r="I21" s="108" t="s">
        <v>239</v>
      </c>
    </row>
    <row r="22" spans="1:9" ht="26.4" x14ac:dyDescent="0.25">
      <c r="A22" s="107">
        <v>18</v>
      </c>
      <c r="B22" s="108" t="s">
        <v>240</v>
      </c>
      <c r="C22" s="108"/>
      <c r="D22" s="109"/>
      <c r="E22" s="109" t="s">
        <v>53</v>
      </c>
      <c r="F22" s="109"/>
      <c r="G22" s="88"/>
      <c r="H22" s="86">
        <v>0.13</v>
      </c>
      <c r="I22" s="108" t="s">
        <v>241</v>
      </c>
    </row>
    <row r="23" spans="1:9" x14ac:dyDescent="0.25">
      <c r="A23" s="213" t="s">
        <v>242</v>
      </c>
      <c r="B23" s="213"/>
      <c r="C23" s="213"/>
      <c r="D23" s="215"/>
      <c r="E23" s="213"/>
      <c r="F23" s="215"/>
      <c r="G23" s="227"/>
      <c r="H23" s="227"/>
      <c r="I23" s="213"/>
    </row>
    <row r="24" spans="1:9" x14ac:dyDescent="0.25">
      <c r="A24" s="109">
        <v>1</v>
      </c>
      <c r="B24" s="108" t="s">
        <v>243</v>
      </c>
      <c r="C24" s="108"/>
      <c r="D24" s="109"/>
      <c r="E24" s="109" t="s">
        <v>115</v>
      </c>
      <c r="F24" s="109"/>
      <c r="G24" s="88"/>
      <c r="H24" s="86">
        <v>0.13</v>
      </c>
      <c r="I24" s="108" t="s">
        <v>220</v>
      </c>
    </row>
    <row r="25" spans="1:9" x14ac:dyDescent="0.25">
      <c r="A25" s="109">
        <v>2</v>
      </c>
      <c r="B25" s="108" t="s">
        <v>243</v>
      </c>
      <c r="C25" s="108"/>
      <c r="D25" s="109"/>
      <c r="E25" s="109" t="s">
        <v>115</v>
      </c>
      <c r="F25" s="109"/>
      <c r="G25" s="88"/>
      <c r="H25" s="86">
        <v>0.13</v>
      </c>
      <c r="I25" s="108" t="s">
        <v>244</v>
      </c>
    </row>
    <row r="26" spans="1:9" x14ac:dyDescent="0.25">
      <c r="A26" s="109">
        <v>3</v>
      </c>
      <c r="B26" s="108" t="s">
        <v>245</v>
      </c>
      <c r="C26" s="79" t="s">
        <v>246</v>
      </c>
      <c r="D26" s="109"/>
      <c r="E26" s="109" t="s">
        <v>115</v>
      </c>
      <c r="F26" s="109"/>
      <c r="G26" s="88"/>
      <c r="H26" s="86">
        <v>0.13</v>
      </c>
      <c r="I26" s="108" t="s">
        <v>220</v>
      </c>
    </row>
    <row r="27" spans="1:9" x14ac:dyDescent="0.25">
      <c r="A27" s="109">
        <v>4</v>
      </c>
      <c r="B27" s="108" t="s">
        <v>245</v>
      </c>
      <c r="C27" s="79" t="s">
        <v>247</v>
      </c>
      <c r="D27" s="109"/>
      <c r="E27" s="109" t="s">
        <v>115</v>
      </c>
      <c r="F27" s="109"/>
      <c r="G27" s="88"/>
      <c r="H27" s="86">
        <v>0.13</v>
      </c>
      <c r="I27" s="108" t="s">
        <v>220</v>
      </c>
    </row>
    <row r="28" spans="1:9" x14ac:dyDescent="0.25">
      <c r="A28" s="109">
        <v>5</v>
      </c>
      <c r="B28" s="108" t="s">
        <v>243</v>
      </c>
      <c r="C28" s="79"/>
      <c r="D28" s="109"/>
      <c r="E28" s="109" t="s">
        <v>115</v>
      </c>
      <c r="F28" s="109"/>
      <c r="G28" s="88"/>
      <c r="H28" s="86">
        <v>0.13</v>
      </c>
      <c r="I28" s="108" t="s">
        <v>248</v>
      </c>
    </row>
    <row r="29" spans="1:9" x14ac:dyDescent="0.25">
      <c r="A29" s="109">
        <v>6</v>
      </c>
      <c r="B29" s="108" t="s">
        <v>249</v>
      </c>
      <c r="C29" s="108" t="s">
        <v>250</v>
      </c>
      <c r="D29" s="109"/>
      <c r="E29" s="109" t="s">
        <v>115</v>
      </c>
      <c r="F29" s="109"/>
      <c r="G29" s="68"/>
      <c r="H29" s="86">
        <v>0.13</v>
      </c>
      <c r="I29" s="108" t="s">
        <v>220</v>
      </c>
    </row>
    <row r="30" spans="1:9" x14ac:dyDescent="0.25">
      <c r="A30" s="109">
        <v>7</v>
      </c>
      <c r="B30" s="108" t="s">
        <v>251</v>
      </c>
      <c r="C30" s="108"/>
      <c r="D30" s="109"/>
      <c r="E30" s="109" t="s">
        <v>115</v>
      </c>
      <c r="F30" s="109"/>
      <c r="G30" s="68"/>
      <c r="H30" s="86">
        <v>0.13</v>
      </c>
      <c r="I30" s="108"/>
    </row>
    <row r="31" spans="1:9" x14ac:dyDescent="0.25">
      <c r="A31" s="109">
        <v>8</v>
      </c>
      <c r="B31" s="108" t="s">
        <v>252</v>
      </c>
      <c r="C31" s="108"/>
      <c r="D31" s="109"/>
      <c r="E31" s="109" t="s">
        <v>253</v>
      </c>
      <c r="F31" s="109"/>
      <c r="G31" s="88"/>
      <c r="H31" s="86">
        <v>0.13</v>
      </c>
      <c r="I31" s="108"/>
    </row>
    <row r="32" spans="1:9" x14ac:dyDescent="0.25">
      <c r="A32" s="109">
        <v>9</v>
      </c>
      <c r="B32" s="108" t="s">
        <v>254</v>
      </c>
      <c r="C32" s="108"/>
      <c r="D32" s="109"/>
      <c r="E32" s="109" t="s">
        <v>255</v>
      </c>
      <c r="F32" s="109"/>
      <c r="G32" s="88"/>
      <c r="H32" s="86">
        <v>0.13</v>
      </c>
      <c r="I32" s="108"/>
    </row>
  </sheetData>
  <mergeCells count="6">
    <mergeCell ref="A23:I23"/>
    <mergeCell ref="A1:I1"/>
    <mergeCell ref="A3:I3"/>
    <mergeCell ref="A20:A21"/>
    <mergeCell ref="B20:B21"/>
    <mergeCell ref="F20:F21"/>
  </mergeCells>
  <phoneticPr fontId="15" type="noConversion"/>
  <printOptions horizontalCentered="1"/>
  <pageMargins left="0.70866141732283472" right="0.70866141732283472" top="0.74803149606299213" bottom="0.74803149606299213" header="0.31496062992125984" footer="0.31496062992125984"/>
  <pageSetup paperSize="8" scale="1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'1-2户式中央空调安装材料报价清单 '!Print_Area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2023-04-21T12:39:14Z</cp:lastPrinted>
  <dcterms:created xsi:type="dcterms:W3CDTF">2006-09-16T00:00:00Z</dcterms:created>
  <dcterms:modified xsi:type="dcterms:W3CDTF">2023-06-21T00:59:37Z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78C2502378E844DF84DD7F5A4870E77C</vt:lpwstr>
  </property>
</Properties>
</file>