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300" tabRatio="897" activeTab="5"/>
  </bookViews>
  <sheets>
    <sheet name="报价说明" sheetId="1" r:id="rId1"/>
    <sheet name="报价汇总表" sheetId="8" r:id="rId2"/>
    <sheet name="表1室内机" sheetId="3" r:id="rId3"/>
    <sheet name="表2单元门口机" sheetId="4" r:id="rId4"/>
    <sheet name="表3住区出入口（岗亭）访客机" sheetId="5" r:id="rId5"/>
    <sheet name="表4中间器材辅助产品" sheetId="6" r:id="rId6"/>
    <sheet name="全系列工装产品 单价表" sheetId="7" r:id="rId7"/>
  </sheets>
  <definedNames>
    <definedName name="_xlnm._FilterDatabase" localSheetId="6" hidden="1">'全系列工装产品 单价表'!$A$2:$M$14</definedName>
    <definedName name="_xlnm.Print_Area" localSheetId="0">报价说明!$A$1:$B$9</definedName>
    <definedName name="_xlnm.Print_Area" localSheetId="2">表1室内机!$A$1:$V$7</definedName>
    <definedName name="_xlnm.Print_Area" localSheetId="3">表2单元门口机!$A$1:$Z$7</definedName>
    <definedName name="_xlnm.Print_Area" localSheetId="4">'表3住区出入口（岗亭）访客机'!$A$1:$Z$7</definedName>
  </definedNames>
  <calcPr calcId="144525"/>
</workbook>
</file>

<file path=xl/sharedStrings.xml><?xml version="1.0" encoding="utf-8"?>
<sst xmlns="http://schemas.openxmlformats.org/spreadsheetml/2006/main" count="164" uniqueCount="86">
  <si>
    <t>序号</t>
  </si>
  <si>
    <t>可视对讲战略报价（合资档） - 清单说明</t>
  </si>
  <si>
    <t>产品价格为需方工地到货价，此价格为乙方、需方双方采购订单的定价依据。订单产品单价与货物总价系需方根据订单就单位产品和所有产品应向乙方支付的所有费用，包括所订产品的打样、封样、制作、供应、包装、运输（含保险费）、安装、税金、安装指导、抽样检测、货到工地负责堆放至需方指定地点等所发生的一切费用（车辆能够抵达的地点、不含垂直运输），还包括因质量问题引起的维修和更换、技术指导和培训等费用。</t>
  </si>
  <si>
    <t>税率为13%</t>
  </si>
  <si>
    <t>产品档次的区分依据为：分档标准、产品系列的定位、市场价高低、功能参数、观感、材质。</t>
  </si>
  <si>
    <t>（1）厂商按本表产品条目进行填报，条目、采购数量不可改动增减；
（2）辅材、配套设备，按8住区，每住区1000套住宅、40个单元计算用量，进行汇总。
（3）每住区一个管理中心，相应数据管理设备列入辅材报表中。</t>
  </si>
  <si>
    <t>（1）投标产品按总量8000套汇总报价。暂定8个住区，每住区1000套住宅；
（2）其中每户包含：室内机1个，共8000个；
（3）每个住区暂定40个单元，每单元一个单元门机，共计320个单元门口机；
（4）住区出入口围墙机每住4个，共40个；
（5）除辅材外的每个品类其中的高中低档数量按4/4/2比例分配（数量已分配好）。</t>
  </si>
  <si>
    <t>每个品类相同档次的产品，权重等分，每个档次应至少填报2个产品。例如A档有3个产品，则每个产品权重为1/3，以此类推。供应商填报时自行加行。如某档次产品仅有一款可供填报的，权重为1</t>
  </si>
  <si>
    <t>报价汇总表序号1品类总价填写表1汇总价，序号2品类总价填写表2汇总价，以此类推。</t>
  </si>
  <si>
    <t>全系列工装产品单价表，填报前列清单中未包含的，其余在市场销售的所有工装系列产品、其他必要辅材等，如交换机等，填报范围满足全系统运行要求。</t>
  </si>
  <si>
    <t>报价汇总</t>
  </si>
  <si>
    <t>类别</t>
  </si>
  <si>
    <t>各品类总价</t>
  </si>
  <si>
    <t>室内机</t>
  </si>
  <si>
    <t>户门前机</t>
  </si>
  <si>
    <t>住区出入口岗亭机</t>
  </si>
  <si>
    <t>中间器材辅助产品</t>
  </si>
  <si>
    <t>投标总价</t>
  </si>
  <si>
    <t>可视对讲战略报价（合资档） - 室内机</t>
  </si>
  <si>
    <t>产品档次</t>
  </si>
  <si>
    <t>使用位置</t>
  </si>
  <si>
    <t>产品型号</t>
  </si>
  <si>
    <t>主要功能简介</t>
  </si>
  <si>
    <t>产品正面图片</t>
  </si>
  <si>
    <t>主要技术参数</t>
  </si>
  <si>
    <t>其他技术参数
（网络模式、接口参数、供电模式、工作环境、防护等级、颜色等）</t>
  </si>
  <si>
    <t>安装方式</t>
  </si>
  <si>
    <t>集采价</t>
  </si>
  <si>
    <t>模拟工程量（不可修改）</t>
  </si>
  <si>
    <t>权重</t>
  </si>
  <si>
    <t>合价</t>
  </si>
  <si>
    <t>备注</t>
  </si>
  <si>
    <t>材质</t>
  </si>
  <si>
    <t>CPU型号</t>
  </si>
  <si>
    <t>运行内存</t>
  </si>
  <si>
    <t>闪存存储空间</t>
  </si>
  <si>
    <t>显示屏规格
和分辨率</t>
  </si>
  <si>
    <t>触摸屏和显示屏贴合工艺</t>
  </si>
  <si>
    <t>操作系统及版本</t>
  </si>
  <si>
    <t>不含税单价（元/台）
A</t>
  </si>
  <si>
    <t>税率
B</t>
  </si>
  <si>
    <t>含税单价
（元/台）
C=A*(1+B)</t>
  </si>
  <si>
    <t>A档</t>
  </si>
  <si>
    <t>户内</t>
  </si>
  <si>
    <t>壁挂</t>
  </si>
  <si>
    <t>B档</t>
  </si>
  <si>
    <t>C档</t>
  </si>
  <si>
    <t>室内机汇总价</t>
  </si>
  <si>
    <t>可视对讲战略报价（合资档） - 单元门口机</t>
  </si>
  <si>
    <t>主要技术参数填写</t>
  </si>
  <si>
    <t>市场价</t>
  </si>
  <si>
    <t>人脸识别摄像头规格</t>
  </si>
  <si>
    <t>蓝牙规格</t>
  </si>
  <si>
    <t>开锁方式及门禁卡规格</t>
  </si>
  <si>
    <t>单元门口</t>
  </si>
  <si>
    <t>单元门口机汇总</t>
  </si>
  <si>
    <t>可视对讲战略报价（合资档） - 住区出入口访客机</t>
  </si>
  <si>
    <t>岗亭、围墙门口</t>
  </si>
  <si>
    <t>住区出入口岗亭机 汇总价</t>
  </si>
  <si>
    <t>可视对讲战略报价（合资档） - 中间器材辅助产品统计表</t>
  </si>
  <si>
    <t>产品名称</t>
  </si>
  <si>
    <t>参考图片</t>
  </si>
  <si>
    <t>型号</t>
  </si>
  <si>
    <t>技术参数填写</t>
  </si>
  <si>
    <t>产品应用位置及如何应用说明</t>
  </si>
  <si>
    <t>单元门口机电源</t>
  </si>
  <si>
    <t>320</t>
  </si>
  <si>
    <t>室内机集中供电电源（8路）</t>
  </si>
  <si>
    <t>室内机集中供电电源（4路）</t>
  </si>
  <si>
    <t>5000管理中心</t>
  </si>
  <si>
    <t>电梯层控器
（控制器）</t>
  </si>
  <si>
    <t>数字独立门禁</t>
  </si>
  <si>
    <t>多功能写卡器</t>
  </si>
  <si>
    <t>发卡器</t>
  </si>
  <si>
    <t>中间器材 汇总价</t>
  </si>
  <si>
    <t>可视对讲 战略报价 合资档 全系列产品单价清单</t>
  </si>
  <si>
    <t>产品类型</t>
  </si>
  <si>
    <t>产品系列</t>
  </si>
  <si>
    <t>型号规格</t>
  </si>
  <si>
    <t>产品图示</t>
  </si>
  <si>
    <t>面价</t>
  </si>
  <si>
    <t>折扣率</t>
  </si>
  <si>
    <t>不含税供货单价（元/个）</t>
  </si>
  <si>
    <t>税率（%）</t>
  </si>
  <si>
    <t>含税供货单价（元/个）</t>
  </si>
  <si>
    <t>说明：填报方法见报价说明，上述单价为含税含运费到项目所在地的集采落地价</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</si>
</sst>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0.00\)"/>
    <numFmt numFmtId="178" formatCode="0.00_);[Red]\(0.00\)"/>
    <numFmt numFmtId="179" formatCode="#\ ?/?"/>
  </numFmts>
  <fonts count="48">
    <font>
      <sz val="11"/>
      <color theme="1"/>
      <name val="宋体"/>
      <charset val="134"/>
      <scheme val="minor"/>
    </font>
    <font>
      <sz val="11"/>
      <color theme="1"/>
      <name val="微软雅黑"/>
      <charset val="134"/>
    </font>
    <font>
      <sz val="11"/>
      <color rgb="FFFF0000"/>
      <name val="微软雅黑"/>
      <charset val="134"/>
    </font>
    <font>
      <b/>
      <sz val="12"/>
      <color theme="1"/>
      <name val="微软雅黑"/>
      <charset val="134"/>
    </font>
    <font>
      <b/>
      <sz val="10"/>
      <color theme="1"/>
      <name val="微软雅黑"/>
      <charset val="134"/>
    </font>
    <font>
      <b/>
      <sz val="10"/>
      <name val="微软雅黑"/>
      <charset val="134"/>
    </font>
    <font>
      <sz val="9"/>
      <color indexed="8"/>
      <name val="微软雅黑"/>
      <charset val="134"/>
    </font>
    <font>
      <b/>
      <sz val="11"/>
      <color theme="1"/>
      <name val="宋体"/>
      <charset val="134"/>
      <scheme val="minor"/>
    </font>
    <font>
      <sz val="9"/>
      <name val="微软雅黑"/>
      <charset val="134"/>
    </font>
    <font>
      <sz val="9"/>
      <color theme="1"/>
      <name val="微软雅黑"/>
      <charset val="134"/>
    </font>
    <font>
      <sz val="9"/>
      <color rgb="FF000000"/>
      <name val="微软雅黑"/>
      <charset val="134"/>
    </font>
    <font>
      <b/>
      <sz val="12"/>
      <color rgb="FFFF0000"/>
      <name val="微软雅黑"/>
      <charset val="134"/>
    </font>
    <font>
      <sz val="9"/>
      <color rgb="FFFF0000"/>
      <name val="微软雅黑"/>
      <charset val="134"/>
    </font>
    <font>
      <sz val="10"/>
      <color theme="1"/>
      <name val="宋体"/>
      <charset val="134"/>
    </font>
    <font>
      <b/>
      <sz val="10"/>
      <color theme="1"/>
      <name val="宋体"/>
      <charset val="134"/>
    </font>
    <font>
      <b/>
      <sz val="10"/>
      <name val="宋体"/>
      <charset val="134"/>
    </font>
    <font>
      <sz val="10"/>
      <name val="宋体"/>
      <charset val="134"/>
    </font>
    <font>
      <sz val="10"/>
      <color rgb="FFFF0000"/>
      <name val="宋体"/>
      <charset val="134"/>
    </font>
    <font>
      <b/>
      <sz val="12"/>
      <color theme="1"/>
      <name val="宋体"/>
      <charset val="134"/>
    </font>
    <font>
      <b/>
      <sz val="12"/>
      <name val="宋体"/>
      <charset val="134"/>
    </font>
    <font>
      <sz val="12"/>
      <color rgb="FF006100"/>
      <name val="宋体"/>
      <charset val="134"/>
      <scheme val="minor"/>
    </font>
    <font>
      <sz val="12"/>
      <color theme="1"/>
      <name val="宋体"/>
      <charset val="134"/>
      <scheme val="minor"/>
    </font>
    <font>
      <sz val="12"/>
      <color rgb="FF9C6500"/>
      <name val="宋体"/>
      <charset val="134"/>
      <scheme val="minor"/>
    </font>
    <font>
      <sz val="12"/>
      <color rgb="FF9C0006"/>
      <name val="宋体"/>
      <charset val="134"/>
      <scheme val="minor"/>
    </font>
    <font>
      <sz val="11"/>
      <name val="微软雅黑"/>
      <charset val="134"/>
    </font>
    <font>
      <sz val="16"/>
      <color theme="1"/>
      <name val="宋体"/>
      <charset val="134"/>
      <scheme val="minor"/>
    </font>
    <font>
      <b/>
      <sz val="12"/>
      <color theme="1"/>
      <name val="宋体"/>
      <charset val="134"/>
      <scheme val="minor"/>
    </font>
    <font>
      <b/>
      <sz val="11"/>
      <color theme="1"/>
      <name val="微软雅黑"/>
      <charset val="134"/>
    </font>
    <font>
      <sz val="11"/>
      <color theme="1"/>
      <name val="宋体"/>
      <charset val="134"/>
    </font>
    <font>
      <sz val="11"/>
      <color theme="1"/>
      <name val="宋体"/>
      <charset val="0"/>
      <scheme val="minor"/>
    </font>
    <font>
      <sz val="11"/>
      <color rgb="FF3F3F76"/>
      <name val="宋体"/>
      <charset val="0"/>
      <scheme val="minor"/>
    </font>
    <font>
      <sz val="11"/>
      <color rgb="FF9C0006"/>
      <name val="宋体"/>
      <charset val="134"/>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134"/>
      <scheme val="minor"/>
    </font>
    <font>
      <sz val="11"/>
      <color rgb="FF9C6500"/>
      <name val="宋体"/>
      <charset val="134"/>
      <scheme val="minor"/>
    </font>
  </fonts>
  <fills count="34">
    <fill>
      <patternFill patternType="none"/>
    </fill>
    <fill>
      <patternFill patternType="gray125"/>
    </fill>
    <fill>
      <patternFill patternType="solid">
        <fgColor theme="4" tint="0.599993896298105"/>
        <bgColor indexed="64"/>
      </patternFill>
    </fill>
    <fill>
      <patternFill patternType="solid">
        <fgColor theme="0"/>
        <bgColor indexed="64"/>
      </patternFill>
    </fill>
    <fill>
      <patternFill patternType="solid">
        <fgColor rgb="FFC6EFCE"/>
        <bgColor indexed="64"/>
      </patternFill>
    </fill>
    <fill>
      <patternFill patternType="solid">
        <fgColor rgb="FFFFEB9C"/>
        <bgColor indexed="64"/>
      </patternFill>
    </fill>
    <fill>
      <patternFill patternType="solid">
        <fgColor rgb="FFFFC7CE"/>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n">
        <color auto="1"/>
      </top>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29" fillId="7" borderId="0" applyNumberFormat="0" applyBorder="0" applyAlignment="0" applyProtection="0">
      <alignment vertical="center"/>
    </xf>
    <xf numFmtId="0" fontId="30" fillId="8"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9" fillId="9" borderId="0" applyNumberFormat="0" applyBorder="0" applyAlignment="0" applyProtection="0">
      <alignment vertical="center"/>
    </xf>
    <xf numFmtId="0" fontId="31" fillId="6" borderId="0" applyNumberFormat="0" applyBorder="0" applyAlignment="0" applyProtection="0">
      <alignment vertical="center"/>
    </xf>
    <xf numFmtId="43" fontId="0" fillId="0" borderId="0" applyFont="0" applyFill="0" applyBorder="0" applyAlignment="0" applyProtection="0">
      <alignment vertical="center"/>
    </xf>
    <xf numFmtId="0" fontId="32" fillId="10"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11" borderId="11" applyNumberFormat="0" applyFont="0" applyAlignment="0" applyProtection="0">
      <alignment vertical="center"/>
    </xf>
    <xf numFmtId="0" fontId="32" fillId="12" borderId="0" applyNumberFormat="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12" applyNumberFormat="0" applyFill="0" applyAlignment="0" applyProtection="0">
      <alignment vertical="center"/>
    </xf>
    <xf numFmtId="0" fontId="40" fillId="0" borderId="12" applyNumberFormat="0" applyFill="0" applyAlignment="0" applyProtection="0">
      <alignment vertical="center"/>
    </xf>
    <xf numFmtId="0" fontId="32" fillId="13" borderId="0" applyNumberFormat="0" applyBorder="0" applyAlignment="0" applyProtection="0">
      <alignment vertical="center"/>
    </xf>
    <xf numFmtId="0" fontId="35" fillId="0" borderId="13" applyNumberFormat="0" applyFill="0" applyAlignment="0" applyProtection="0">
      <alignment vertical="center"/>
    </xf>
    <xf numFmtId="0" fontId="32" fillId="14" borderId="0" applyNumberFormat="0" applyBorder="0" applyAlignment="0" applyProtection="0">
      <alignment vertical="center"/>
    </xf>
    <xf numFmtId="0" fontId="41" fillId="15" borderId="14" applyNumberFormat="0" applyAlignment="0" applyProtection="0">
      <alignment vertical="center"/>
    </xf>
    <xf numFmtId="0" fontId="42" fillId="15" borderId="10" applyNumberFormat="0" applyAlignment="0" applyProtection="0">
      <alignment vertical="center"/>
    </xf>
    <xf numFmtId="0" fontId="43" fillId="16" borderId="15" applyNumberFormat="0" applyAlignment="0" applyProtection="0">
      <alignment vertical="center"/>
    </xf>
    <xf numFmtId="0" fontId="29" fillId="17" borderId="0" applyNumberFormat="0" applyBorder="0" applyAlignment="0" applyProtection="0">
      <alignment vertical="center"/>
    </xf>
    <xf numFmtId="0" fontId="32" fillId="18" borderId="0" applyNumberFormat="0" applyBorder="0" applyAlignment="0" applyProtection="0">
      <alignment vertical="center"/>
    </xf>
    <xf numFmtId="0" fontId="44" fillId="0" borderId="16" applyNumberFormat="0" applyFill="0" applyAlignment="0" applyProtection="0">
      <alignment vertical="center"/>
    </xf>
    <xf numFmtId="0" fontId="45" fillId="0" borderId="17" applyNumberFormat="0" applyFill="0" applyAlignment="0" applyProtection="0">
      <alignment vertical="center"/>
    </xf>
    <xf numFmtId="0" fontId="46" fillId="4" borderId="0" applyNumberFormat="0" applyBorder="0" applyAlignment="0" applyProtection="0">
      <alignment vertical="center"/>
    </xf>
    <xf numFmtId="0" fontId="47" fillId="5" borderId="0" applyNumberFormat="0" applyBorder="0" applyAlignment="0" applyProtection="0">
      <alignment vertical="center"/>
    </xf>
    <xf numFmtId="0" fontId="29" fillId="19" borderId="0" applyNumberFormat="0" applyBorder="0" applyAlignment="0" applyProtection="0">
      <alignment vertical="center"/>
    </xf>
    <xf numFmtId="0" fontId="32" fillId="20" borderId="0" applyNumberFormat="0" applyBorder="0" applyAlignment="0" applyProtection="0">
      <alignment vertical="center"/>
    </xf>
    <xf numFmtId="0" fontId="29" fillId="21" borderId="0" applyNumberFormat="0" applyBorder="0" applyAlignment="0" applyProtection="0">
      <alignment vertical="center"/>
    </xf>
    <xf numFmtId="0" fontId="29" fillId="2"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2" fillId="28" borderId="0" applyNumberFormat="0" applyBorder="0" applyAlignment="0" applyProtection="0">
      <alignment vertical="center"/>
    </xf>
    <xf numFmtId="0" fontId="29"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29" fillId="32" borderId="0" applyNumberFormat="0" applyBorder="0" applyAlignment="0" applyProtection="0">
      <alignment vertical="center"/>
    </xf>
    <xf numFmtId="0" fontId="32" fillId="33" borderId="0" applyNumberFormat="0" applyBorder="0" applyAlignment="0" applyProtection="0">
      <alignment vertical="center"/>
    </xf>
    <xf numFmtId="0" fontId="0" fillId="0" borderId="0"/>
  </cellStyleXfs>
  <cellXfs count="119">
    <xf numFmtId="0" fontId="0" fillId="0" borderId="0" xfId="0"/>
    <xf numFmtId="0" fontId="1" fillId="0" borderId="0" xfId="0" applyFont="1"/>
    <xf numFmtId="0" fontId="1" fillId="0" borderId="0" xfId="0" applyFont="1" applyFill="1"/>
    <xf numFmtId="0" fontId="2" fillId="0" borderId="0" xfId="0" applyFont="1"/>
    <xf numFmtId="0" fontId="1" fillId="0" borderId="0" xfId="0" applyFont="1" applyAlignment="1">
      <alignment vertical="center"/>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176" fontId="9" fillId="0" borderId="1" xfId="0" applyNumberFormat="1" applyFont="1" applyFill="1" applyBorder="1" applyAlignment="1">
      <alignment horizontal="center" vertical="center"/>
    </xf>
    <xf numFmtId="2" fontId="10" fillId="0"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Fill="1" applyBorder="1" applyAlignment="1">
      <alignment horizontal="left" vertical="center" wrapText="1"/>
    </xf>
    <xf numFmtId="0" fontId="11" fillId="2" borderId="1" xfId="0" applyFont="1" applyFill="1" applyBorder="1" applyAlignment="1">
      <alignment horizontal="center" vertical="center"/>
    </xf>
    <xf numFmtId="0" fontId="2" fillId="0" borderId="0" xfId="0" applyFont="1" applyAlignment="1">
      <alignment vertical="center"/>
    </xf>
    <xf numFmtId="176" fontId="10" fillId="0" borderId="1"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178" fontId="1" fillId="0" borderId="0" xfId="0" applyNumberFormat="1" applyFont="1" applyAlignment="1">
      <alignment vertical="center"/>
    </xf>
    <xf numFmtId="0" fontId="12" fillId="0" borderId="2" xfId="0" applyFont="1" applyBorder="1" applyAlignment="1">
      <alignment horizontal="left" vertical="center" wrapText="1"/>
    </xf>
    <xf numFmtId="0" fontId="6" fillId="0" borderId="4" xfId="0" applyFont="1" applyBorder="1" applyAlignment="1">
      <alignment horizontal="left" vertical="center" wrapText="1"/>
    </xf>
    <xf numFmtId="0" fontId="13" fillId="0" borderId="0" xfId="0" applyFont="1" applyAlignment="1">
      <alignment horizontal="center" vertical="center" wrapText="1"/>
    </xf>
    <xf numFmtId="0" fontId="13" fillId="3" borderId="0" xfId="0" applyFont="1" applyFill="1" applyAlignment="1">
      <alignment horizontal="center" vertical="center" wrapText="1"/>
    </xf>
    <xf numFmtId="0" fontId="13" fillId="0" borderId="0" xfId="0" applyFont="1" applyAlignment="1">
      <alignment vertical="center"/>
    </xf>
    <xf numFmtId="0" fontId="13" fillId="0" borderId="0" xfId="0" applyFont="1" applyAlignment="1">
      <alignment horizontal="center" vertical="center"/>
    </xf>
    <xf numFmtId="177" fontId="13" fillId="0" borderId="0" xfId="0" applyNumberFormat="1" applyFont="1" applyAlignment="1">
      <alignment vertical="center"/>
    </xf>
    <xf numFmtId="0" fontId="14" fillId="0" borderId="1" xfId="0" applyFont="1" applyBorder="1" applyAlignment="1">
      <alignment horizontal="center" vertical="center"/>
    </xf>
    <xf numFmtId="0" fontId="15"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3" fillId="0" borderId="1" xfId="0" applyFont="1" applyBorder="1" applyAlignment="1">
      <alignment vertical="center"/>
    </xf>
    <xf numFmtId="0" fontId="13" fillId="0" borderId="1" xfId="0" applyFont="1" applyBorder="1" applyAlignment="1">
      <alignment horizontal="center" vertical="center"/>
    </xf>
    <xf numFmtId="0" fontId="16" fillId="0" borderId="1" xfId="0" applyFont="1" applyBorder="1" applyAlignment="1">
      <alignment horizontal="left" vertical="center" wrapText="1"/>
    </xf>
    <xf numFmtId="0" fontId="13" fillId="0" borderId="1" xfId="0" applyFont="1" applyBorder="1" applyAlignment="1">
      <alignment vertical="center" wrapText="1"/>
    </xf>
    <xf numFmtId="176" fontId="13" fillId="0" borderId="1" xfId="0" applyNumberFormat="1" applyFont="1" applyBorder="1" applyAlignment="1">
      <alignment horizontal="center" vertical="center" wrapText="1"/>
    </xf>
    <xf numFmtId="0" fontId="16" fillId="3" borderId="1" xfId="0" applyFont="1" applyFill="1" applyBorder="1" applyAlignment="1">
      <alignment horizontal="center" vertical="center" wrapText="1"/>
    </xf>
    <xf numFmtId="0" fontId="13" fillId="3" borderId="1" xfId="0" applyFont="1" applyFill="1" applyBorder="1" applyAlignment="1">
      <alignment vertical="center"/>
    </xf>
    <xf numFmtId="0" fontId="16" fillId="3" borderId="1" xfId="0" applyFont="1" applyFill="1" applyBorder="1" applyAlignment="1">
      <alignment horizontal="center" vertical="center"/>
    </xf>
    <xf numFmtId="0" fontId="16" fillId="3" borderId="1" xfId="0" applyFont="1" applyFill="1" applyBorder="1" applyAlignment="1">
      <alignment horizontal="left" vertical="center" wrapText="1"/>
    </xf>
    <xf numFmtId="0" fontId="13" fillId="3" borderId="1" xfId="0" applyFont="1" applyFill="1" applyBorder="1" applyAlignment="1">
      <alignment vertical="center" wrapText="1"/>
    </xf>
    <xf numFmtId="176" fontId="13" fillId="3" borderId="1" xfId="0" applyNumberFormat="1" applyFont="1" applyFill="1" applyBorder="1" applyAlignment="1">
      <alignment horizontal="center" vertical="center" wrapText="1"/>
    </xf>
    <xf numFmtId="0" fontId="17" fillId="0" borderId="1"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5" xfId="0" applyFont="1" applyBorder="1" applyAlignment="1">
      <alignment horizontal="left" vertical="center" wrapText="1"/>
    </xf>
    <xf numFmtId="176" fontId="13" fillId="3" borderId="5" xfId="0" applyNumberFormat="1" applyFont="1" applyFill="1" applyBorder="1" applyAlignment="1">
      <alignment horizontal="center" vertical="center" wrapText="1"/>
    </xf>
    <xf numFmtId="0" fontId="0" fillId="0" borderId="1" xfId="0" applyBorder="1" applyAlignment="1">
      <alignment vertical="center"/>
    </xf>
    <xf numFmtId="0" fontId="13" fillId="0" borderId="3" xfId="0" applyFont="1" applyBorder="1" applyAlignment="1">
      <alignment horizontal="center" vertical="center"/>
    </xf>
    <xf numFmtId="0" fontId="13" fillId="0" borderId="2" xfId="0" applyFont="1" applyBorder="1" applyAlignment="1">
      <alignment horizontal="center" vertical="center"/>
    </xf>
    <xf numFmtId="177" fontId="15"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9" fontId="13" fillId="0" borderId="1" xfId="0" applyNumberFormat="1" applyFont="1" applyBorder="1" applyAlignment="1">
      <alignment horizontal="center" vertical="center" wrapText="1"/>
    </xf>
    <xf numFmtId="176" fontId="13" fillId="0" borderId="1" xfId="0" applyNumberFormat="1" applyFont="1" applyBorder="1" applyAlignment="1">
      <alignment horizontal="center" vertical="center"/>
    </xf>
    <xf numFmtId="49" fontId="13" fillId="0" borderId="1" xfId="0" applyNumberFormat="1" applyFont="1" applyBorder="1" applyAlignment="1">
      <alignment horizontal="center" vertical="center" wrapText="1"/>
    </xf>
    <xf numFmtId="177" fontId="13" fillId="0" borderId="1" xfId="0" applyNumberFormat="1" applyFont="1" applyBorder="1" applyAlignment="1">
      <alignment horizontal="center" vertical="center" wrapText="1"/>
    </xf>
    <xf numFmtId="9" fontId="13" fillId="3" borderId="1" xfId="0" applyNumberFormat="1" applyFont="1" applyFill="1" applyBorder="1" applyAlignment="1">
      <alignment horizontal="center" vertical="center" wrapText="1"/>
    </xf>
    <xf numFmtId="176" fontId="13" fillId="3" borderId="1" xfId="0" applyNumberFormat="1" applyFont="1" applyFill="1" applyBorder="1" applyAlignment="1">
      <alignment horizontal="center" vertical="center"/>
    </xf>
    <xf numFmtId="177" fontId="13" fillId="3" borderId="1" xfId="0" applyNumberFormat="1" applyFont="1" applyFill="1" applyBorder="1" applyAlignment="1">
      <alignment horizontal="center" vertical="center" wrapText="1"/>
    </xf>
    <xf numFmtId="49" fontId="13" fillId="3" borderId="1" xfId="0" applyNumberFormat="1" applyFont="1" applyFill="1" applyBorder="1" applyAlignment="1">
      <alignment horizontal="center" vertical="center" wrapText="1"/>
    </xf>
    <xf numFmtId="9"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xf>
    <xf numFmtId="49" fontId="13" fillId="0" borderId="5" xfId="0" applyNumberFormat="1" applyFont="1" applyBorder="1" applyAlignment="1">
      <alignment horizontal="center" vertical="center" wrapText="1"/>
    </xf>
    <xf numFmtId="0" fontId="13" fillId="0" borderId="4" xfId="0" applyFont="1" applyBorder="1" applyAlignment="1">
      <alignment horizontal="center" vertical="center"/>
    </xf>
    <xf numFmtId="177" fontId="13" fillId="0" borderId="1" xfId="0" applyNumberFormat="1" applyFont="1" applyBorder="1" applyAlignment="1">
      <alignment vertical="center"/>
    </xf>
    <xf numFmtId="0" fontId="0" fillId="0" borderId="0" xfId="0" applyAlignment="1">
      <alignment horizontal="center" vertical="center"/>
    </xf>
    <xf numFmtId="0" fontId="7" fillId="0" borderId="1" xfId="0" applyFont="1" applyBorder="1" applyAlignment="1">
      <alignment horizontal="center" vertical="center"/>
    </xf>
    <xf numFmtId="0" fontId="18" fillId="0" borderId="1" xfId="0" applyFont="1" applyBorder="1" applyAlignment="1">
      <alignment horizontal="center" vertical="center"/>
    </xf>
    <xf numFmtId="0" fontId="19" fillId="0" borderId="1" xfId="0" applyFont="1" applyBorder="1" applyAlignment="1">
      <alignment horizontal="center" vertical="center" wrapText="1"/>
    </xf>
    <xf numFmtId="0" fontId="0" fillId="0" borderId="1" xfId="0" applyBorder="1" applyAlignment="1">
      <alignment horizontal="center" vertical="center"/>
    </xf>
    <xf numFmtId="0" fontId="20" fillId="4" borderId="6" xfId="31" applyFont="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xf>
    <xf numFmtId="0" fontId="0" fillId="0" borderId="6" xfId="0" applyBorder="1" applyAlignment="1">
      <alignment horizontal="left" vertical="center" wrapText="1"/>
    </xf>
    <xf numFmtId="0" fontId="21" fillId="0" borderId="6" xfId="0" applyFont="1" applyBorder="1" applyAlignment="1">
      <alignment horizontal="center" vertical="center" wrapText="1"/>
    </xf>
    <xf numFmtId="0" fontId="22" fillId="5" borderId="1" xfId="32" applyFont="1" applyBorder="1" applyAlignment="1">
      <alignment horizontal="center" vertical="center"/>
    </xf>
    <xf numFmtId="0" fontId="23" fillId="6" borderId="1" xfId="7" applyFont="1" applyBorder="1" applyAlignment="1">
      <alignment horizontal="center" vertical="center"/>
    </xf>
    <xf numFmtId="0" fontId="24" fillId="0" borderId="1" xfId="0" applyFont="1" applyBorder="1" applyAlignment="1">
      <alignment horizontal="center" vertical="center" wrapText="1"/>
    </xf>
    <xf numFmtId="0" fontId="0" fillId="0" borderId="6" xfId="0" applyBorder="1" applyAlignment="1">
      <alignment horizontal="center" vertical="center" wrapText="1"/>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179" fontId="0" fillId="0" borderId="1" xfId="0" applyNumberFormat="1" applyBorder="1" applyAlignment="1">
      <alignment horizontal="center" vertical="center"/>
    </xf>
    <xf numFmtId="0" fontId="18" fillId="0" borderId="1" xfId="0" applyFont="1" applyBorder="1" applyAlignment="1">
      <alignment horizontal="center" vertical="center" wrapText="1"/>
    </xf>
    <xf numFmtId="0" fontId="25" fillId="0" borderId="0" xfId="0" applyFont="1" applyAlignment="1">
      <alignment horizontal="center" vertical="center"/>
    </xf>
    <xf numFmtId="0" fontId="26" fillId="0" borderId="1" xfId="0" applyFont="1" applyBorder="1" applyAlignment="1">
      <alignment horizontal="center" vertical="center"/>
    </xf>
    <xf numFmtId="0" fontId="26" fillId="0" borderId="3" xfId="0" applyFont="1" applyBorder="1" applyAlignment="1">
      <alignment horizontal="center" vertical="center"/>
    </xf>
    <xf numFmtId="0" fontId="19" fillId="0" borderId="3" xfId="0" applyFont="1" applyBorder="1" applyAlignment="1">
      <alignment horizontal="center" vertical="center" wrapText="1"/>
    </xf>
    <xf numFmtId="9" fontId="0" fillId="0" borderId="6" xfId="0" applyNumberFormat="1" applyBorder="1" applyAlignment="1">
      <alignment horizontal="center" vertical="center"/>
    </xf>
    <xf numFmtId="179" fontId="0" fillId="0" borderId="6" xfId="0" applyNumberFormat="1" applyBorder="1" applyAlignment="1">
      <alignment horizontal="center" vertical="center"/>
    </xf>
    <xf numFmtId="0" fontId="18" fillId="0" borderId="5" xfId="0" applyFont="1" applyBorder="1" applyAlignment="1">
      <alignment horizontal="center" vertical="center" wrapText="1"/>
    </xf>
    <xf numFmtId="0" fontId="0" fillId="0" borderId="7" xfId="0" applyBorder="1" applyAlignment="1">
      <alignment horizontal="center" vertical="center"/>
    </xf>
    <xf numFmtId="0" fontId="0" fillId="0" borderId="3" xfId="0" applyBorder="1" applyAlignment="1">
      <alignment horizontal="center" vertical="center"/>
    </xf>
    <xf numFmtId="0" fontId="21" fillId="0" borderId="0" xfId="0" applyFont="1" applyAlignment="1">
      <alignment horizontal="center" vertical="center"/>
    </xf>
    <xf numFmtId="0" fontId="18" fillId="0" borderId="4" xfId="0" applyFont="1" applyBorder="1" applyAlignment="1">
      <alignment horizontal="center" vertical="center"/>
    </xf>
    <xf numFmtId="0" fontId="19" fillId="0" borderId="4" xfId="0" applyFont="1" applyBorder="1" applyAlignment="1">
      <alignment horizontal="center" vertical="center" wrapText="1"/>
    </xf>
    <xf numFmtId="0" fontId="21" fillId="0" borderId="6" xfId="0" applyFont="1" applyBorder="1" applyAlignment="1">
      <alignment horizontal="center" vertical="center"/>
    </xf>
    <xf numFmtId="0" fontId="21" fillId="0" borderId="6" xfId="0" applyFont="1" applyBorder="1" applyAlignment="1">
      <alignment horizontal="left" vertical="center" wrapText="1"/>
    </xf>
    <xf numFmtId="0" fontId="21" fillId="0" borderId="1" xfId="0" applyFont="1" applyBorder="1" applyAlignment="1">
      <alignment horizontal="left"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xf>
    <xf numFmtId="0" fontId="21" fillId="0" borderId="3" xfId="0" applyFont="1" applyBorder="1" applyAlignment="1">
      <alignment horizontal="center" vertical="center"/>
    </xf>
    <xf numFmtId="9" fontId="21" fillId="0" borderId="1" xfId="0" applyNumberFormat="1" applyFont="1" applyBorder="1" applyAlignment="1">
      <alignment horizontal="center" vertical="center"/>
    </xf>
    <xf numFmtId="179" fontId="21" fillId="0" borderId="6" xfId="0" applyNumberFormat="1" applyFont="1" applyBorder="1" applyAlignment="1">
      <alignment horizontal="center" vertical="center"/>
    </xf>
    <xf numFmtId="179" fontId="21" fillId="0" borderId="1" xfId="0" applyNumberFormat="1" applyFont="1" applyBorder="1" applyAlignment="1">
      <alignment horizontal="center" vertical="center"/>
    </xf>
    <xf numFmtId="179" fontId="21" fillId="0" borderId="0" xfId="0" applyNumberFormat="1" applyFont="1" applyAlignment="1">
      <alignment horizontal="center" vertical="center"/>
    </xf>
    <xf numFmtId="0" fontId="0" fillId="0" borderId="0" xfId="0" applyAlignment="1">
      <alignment vertical="center"/>
    </xf>
    <xf numFmtId="0" fontId="0" fillId="0" borderId="1" xfId="0" applyBorder="1"/>
    <xf numFmtId="0" fontId="27" fillId="0" borderId="1" xfId="49" applyFont="1" applyBorder="1" applyAlignment="1">
      <alignment horizontal="center" vertical="center" wrapText="1"/>
    </xf>
    <xf numFmtId="0" fontId="1" fillId="0" borderId="1" xfId="49" applyFont="1" applyBorder="1" applyAlignment="1">
      <alignment horizontal="center" vertical="center" wrapText="1"/>
    </xf>
    <xf numFmtId="0" fontId="28" fillId="0" borderId="1" xfId="49" applyFont="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10"/>
  <sheetViews>
    <sheetView workbookViewId="0">
      <selection activeCell="B6" sqref="B6"/>
    </sheetView>
  </sheetViews>
  <sheetFormatPr defaultColWidth="9" defaultRowHeight="13.5" outlineLevelCol="1"/>
  <cols>
    <col min="2" max="2" width="91.9083333333333" customWidth="1"/>
  </cols>
  <sheetData>
    <row r="1" ht="32" customHeight="1" spans="1:2">
      <c r="A1" s="114" t="s">
        <v>0</v>
      </c>
      <c r="B1" s="114" t="s">
        <v>1</v>
      </c>
    </row>
    <row r="2" ht="80" customHeight="1" spans="1:2">
      <c r="A2" s="115">
        <v>1</v>
      </c>
      <c r="B2" s="116" t="s">
        <v>2</v>
      </c>
    </row>
    <row r="3" ht="34" customHeight="1" spans="1:2">
      <c r="A3" s="115">
        <v>2</v>
      </c>
      <c r="B3" s="116" t="s">
        <v>3</v>
      </c>
    </row>
    <row r="4" ht="38" customHeight="1" spans="1:2">
      <c r="A4" s="76">
        <v>3</v>
      </c>
      <c r="B4" s="117" t="s">
        <v>4</v>
      </c>
    </row>
    <row r="5" ht="75" customHeight="1" spans="1:2">
      <c r="A5" s="115">
        <v>4</v>
      </c>
      <c r="B5" s="116" t="s">
        <v>5</v>
      </c>
    </row>
    <row r="6" ht="99" customHeight="1" spans="1:2">
      <c r="A6" s="76">
        <v>5</v>
      </c>
      <c r="B6" s="118" t="s">
        <v>6</v>
      </c>
    </row>
    <row r="7" ht="56" customHeight="1" spans="1:2">
      <c r="A7" s="76">
        <v>6</v>
      </c>
      <c r="B7" s="118" t="s">
        <v>7</v>
      </c>
    </row>
    <row r="8" ht="56" customHeight="1" spans="1:2">
      <c r="A8" s="76">
        <v>7</v>
      </c>
      <c r="B8" s="118" t="s">
        <v>8</v>
      </c>
    </row>
    <row r="9" ht="36" customHeight="1" spans="1:2">
      <c r="A9" s="78">
        <v>8</v>
      </c>
      <c r="B9" s="118" t="s">
        <v>9</v>
      </c>
    </row>
    <row r="10" ht="29" customHeight="1"/>
  </sheetData>
  <pageMargins left="0.75" right="0.75" top="1" bottom="1" header="0.5" footer="0.5"/>
  <pageSetup paperSize="9" scale="87"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workbookViewId="0">
      <selection activeCell="C8" sqref="C8"/>
    </sheetView>
  </sheetViews>
  <sheetFormatPr defaultColWidth="9" defaultRowHeight="13.5" outlineLevelCol="5"/>
  <cols>
    <col min="1" max="1" width="11.3666666666667" customWidth="1"/>
    <col min="2" max="2" width="19" customWidth="1"/>
    <col min="3" max="3" width="14.3666666666667" customWidth="1"/>
    <col min="4" max="4" width="16" customWidth="1"/>
    <col min="6" max="6" width="23.375" customWidth="1"/>
  </cols>
  <sheetData>
    <row r="1" ht="36" customHeight="1" spans="1:4">
      <c r="A1" s="72" t="s">
        <v>10</v>
      </c>
      <c r="B1" s="72"/>
      <c r="C1" s="72"/>
      <c r="D1" s="112"/>
    </row>
    <row r="2" ht="41" customHeight="1" spans="1:4">
      <c r="A2" s="76" t="s">
        <v>0</v>
      </c>
      <c r="B2" s="76" t="s">
        <v>11</v>
      </c>
      <c r="C2" s="76" t="s">
        <v>12</v>
      </c>
      <c r="D2" s="72"/>
    </row>
    <row r="3" ht="32" customHeight="1" spans="1:4">
      <c r="A3" s="76">
        <v>1</v>
      </c>
      <c r="B3" s="76" t="s">
        <v>13</v>
      </c>
      <c r="C3" s="76"/>
      <c r="D3" s="72"/>
    </row>
    <row r="4" ht="32" customHeight="1" spans="1:4">
      <c r="A4" s="76">
        <v>2</v>
      </c>
      <c r="B4" s="76" t="s">
        <v>14</v>
      </c>
      <c r="C4" s="76"/>
      <c r="D4" s="72"/>
    </row>
    <row r="5" ht="32" customHeight="1" spans="1:4">
      <c r="A5" s="76">
        <v>3</v>
      </c>
      <c r="B5" s="76" t="s">
        <v>15</v>
      </c>
      <c r="C5" s="76"/>
      <c r="D5" s="72"/>
    </row>
    <row r="6" ht="32" customHeight="1" spans="1:4">
      <c r="A6" s="76">
        <v>4</v>
      </c>
      <c r="B6" s="76" t="s">
        <v>16</v>
      </c>
      <c r="C6" s="76"/>
      <c r="D6" s="72"/>
    </row>
    <row r="7" ht="36" customHeight="1" spans="1:6">
      <c r="A7" s="113"/>
      <c r="B7" s="76" t="s">
        <v>17</v>
      </c>
      <c r="C7" s="76"/>
      <c r="D7" s="72"/>
      <c r="F7" s="72"/>
    </row>
    <row r="8" ht="22" customHeight="1"/>
    <row r="9" ht="22" customHeight="1"/>
    <row r="10" ht="22" customHeight="1"/>
    <row r="11" ht="22" customHeight="1"/>
    <row r="12" ht="22" customHeight="1"/>
    <row r="13" ht="22" customHeight="1"/>
    <row r="14" ht="22" customHeight="1"/>
    <row r="15" ht="22" customHeight="1"/>
    <row r="16" ht="22" customHeight="1"/>
    <row r="17" ht="22" customHeight="1"/>
  </sheetData>
  <mergeCells count="1">
    <mergeCell ref="A1:C1"/>
  </mergeCells>
  <pageMargins left="0.75" right="0.75" top="1" bottom="1" header="0.5" footer="0.5"/>
  <pageSetup paperSize="9" orientation="portrait" horizontalDpi="1200" verticalDpi="12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31"/>
  <sheetViews>
    <sheetView zoomScale="55" zoomScaleNormal="55" topLeftCell="G1" workbookViewId="0">
      <pane ySplit="3" topLeftCell="A4" activePane="bottomLeft" state="frozen"/>
      <selection/>
      <selection pane="bottomLeft" activeCell="T4" sqref="T4:T6"/>
    </sheetView>
  </sheetViews>
  <sheetFormatPr defaultColWidth="9" defaultRowHeight="14.25"/>
  <cols>
    <col min="1" max="1" width="10.725" style="99" customWidth="1"/>
    <col min="2" max="2" width="13.3666666666667" style="99" customWidth="1"/>
    <col min="3" max="3" width="17" style="99" customWidth="1"/>
    <col min="4" max="4" width="14.4416666666667" style="99" customWidth="1"/>
    <col min="5" max="5" width="41.0916666666667" style="99" customWidth="1"/>
    <col min="6" max="6" width="22.725" style="99" customWidth="1"/>
    <col min="7" max="7" width="11.6333333333333" style="99" customWidth="1"/>
    <col min="8" max="8" width="11" style="99" customWidth="1"/>
    <col min="9" max="9" width="9.725" style="99" customWidth="1"/>
    <col min="10" max="10" width="9.18333333333333" style="99" customWidth="1"/>
    <col min="11" max="11" width="13.725" style="99" customWidth="1"/>
    <col min="12" max="12" width="13" style="99" customWidth="1"/>
    <col min="13" max="13" width="13.6333333333333" style="99" customWidth="1"/>
    <col min="14" max="14" width="45" style="99" customWidth="1"/>
    <col min="15" max="16" width="9" style="99"/>
    <col min="17" max="17" width="12.1833333333333" style="99" customWidth="1"/>
    <col min="18" max="21" width="13.0916666666667" style="99" customWidth="1"/>
    <col min="22" max="22" width="11.9083333333333" style="99" customWidth="1"/>
    <col min="23" max="16384" width="9" style="99"/>
  </cols>
  <sheetData>
    <row r="1" ht="49" customHeight="1" spans="1:22">
      <c r="A1" s="90" t="s">
        <v>18</v>
      </c>
      <c r="B1" s="90"/>
      <c r="C1" s="90"/>
      <c r="D1" s="90"/>
      <c r="E1" s="90"/>
      <c r="F1" s="90"/>
      <c r="G1" s="90"/>
      <c r="H1" s="90"/>
      <c r="I1" s="90"/>
      <c r="J1" s="90"/>
      <c r="K1" s="90"/>
      <c r="L1" s="90"/>
      <c r="M1" s="90"/>
      <c r="N1" s="90"/>
      <c r="O1" s="90"/>
      <c r="P1" s="90"/>
      <c r="Q1" s="90"/>
      <c r="R1" s="90"/>
      <c r="S1" s="90"/>
      <c r="T1" s="90"/>
      <c r="U1" s="90"/>
      <c r="V1" s="90"/>
    </row>
    <row r="2" ht="35.25" customHeight="1" spans="1:22">
      <c r="A2" s="73" t="s">
        <v>0</v>
      </c>
      <c r="B2" s="73" t="s">
        <v>19</v>
      </c>
      <c r="C2" s="11" t="s">
        <v>20</v>
      </c>
      <c r="D2" s="11" t="s">
        <v>21</v>
      </c>
      <c r="E2" s="73" t="s">
        <v>22</v>
      </c>
      <c r="F2" s="73" t="s">
        <v>23</v>
      </c>
      <c r="G2" s="100" t="s">
        <v>24</v>
      </c>
      <c r="H2" s="74"/>
      <c r="I2" s="74"/>
      <c r="J2" s="74"/>
      <c r="K2" s="74"/>
      <c r="L2" s="74"/>
      <c r="M2" s="74"/>
      <c r="N2" s="105" t="s">
        <v>25</v>
      </c>
      <c r="O2" s="93" t="s">
        <v>26</v>
      </c>
      <c r="P2" s="86" t="s">
        <v>27</v>
      </c>
      <c r="Q2" s="86"/>
      <c r="R2" s="107"/>
      <c r="S2" s="87" t="s">
        <v>28</v>
      </c>
      <c r="T2" s="86" t="s">
        <v>29</v>
      </c>
      <c r="U2" s="86" t="s">
        <v>30</v>
      </c>
      <c r="V2" s="89" t="s">
        <v>31</v>
      </c>
    </row>
    <row r="3" ht="72" customHeight="1" spans="1:22">
      <c r="A3" s="73"/>
      <c r="B3" s="73"/>
      <c r="C3" s="11"/>
      <c r="D3" s="11"/>
      <c r="E3" s="73"/>
      <c r="F3" s="73"/>
      <c r="G3" s="101" t="s">
        <v>32</v>
      </c>
      <c r="H3" s="75" t="s">
        <v>33</v>
      </c>
      <c r="I3" s="75" t="s">
        <v>34</v>
      </c>
      <c r="J3" s="75" t="s">
        <v>35</v>
      </c>
      <c r="K3" s="75" t="s">
        <v>36</v>
      </c>
      <c r="L3" s="75" t="s">
        <v>37</v>
      </c>
      <c r="M3" s="75" t="s">
        <v>38</v>
      </c>
      <c r="N3" s="106"/>
      <c r="O3" s="93"/>
      <c r="P3" s="75" t="s">
        <v>39</v>
      </c>
      <c r="Q3" s="75" t="s">
        <v>40</v>
      </c>
      <c r="R3" s="93" t="s">
        <v>41</v>
      </c>
      <c r="S3" s="87"/>
      <c r="T3" s="86"/>
      <c r="U3" s="86"/>
      <c r="V3" s="89"/>
    </row>
    <row r="4" ht="99" customHeight="1" spans="1:22">
      <c r="A4" s="102">
        <v>1</v>
      </c>
      <c r="B4" s="77" t="s">
        <v>42</v>
      </c>
      <c r="C4" s="81" t="s">
        <v>43</v>
      </c>
      <c r="D4" s="102"/>
      <c r="E4" s="103"/>
      <c r="F4" s="102"/>
      <c r="G4" s="81"/>
      <c r="H4" s="86"/>
      <c r="I4" s="86"/>
      <c r="J4" s="86"/>
      <c r="K4" s="87"/>
      <c r="L4" s="87"/>
      <c r="M4" s="86"/>
      <c r="N4" s="104"/>
      <c r="O4" s="86" t="s">
        <v>44</v>
      </c>
      <c r="P4" s="102"/>
      <c r="Q4" s="108">
        <v>0.13</v>
      </c>
      <c r="R4" s="86">
        <f>P4*1.13</f>
        <v>0</v>
      </c>
      <c r="S4" s="102">
        <v>3200</v>
      </c>
      <c r="T4" s="109"/>
      <c r="U4" s="102">
        <f>R4*S4*T4</f>
        <v>0</v>
      </c>
      <c r="V4" s="102"/>
    </row>
    <row r="5" ht="99" customHeight="1" spans="1:22">
      <c r="A5" s="102">
        <v>3</v>
      </c>
      <c r="B5" s="82" t="s">
        <v>45</v>
      </c>
      <c r="C5" s="81" t="s">
        <v>43</v>
      </c>
      <c r="D5" s="86"/>
      <c r="E5" s="103"/>
      <c r="F5" s="86"/>
      <c r="G5" s="81"/>
      <c r="H5" s="86"/>
      <c r="I5" s="86"/>
      <c r="J5" s="86"/>
      <c r="K5" s="87"/>
      <c r="L5" s="87"/>
      <c r="M5" s="86"/>
      <c r="N5" s="104"/>
      <c r="O5" s="86" t="s">
        <v>44</v>
      </c>
      <c r="P5" s="86"/>
      <c r="Q5" s="108">
        <v>0.13</v>
      </c>
      <c r="R5" s="86">
        <f>P5*1.13</f>
        <v>0</v>
      </c>
      <c r="S5" s="86">
        <v>3200</v>
      </c>
      <c r="T5" s="110"/>
      <c r="U5" s="86">
        <f>R5*S5*T5</f>
        <v>0</v>
      </c>
      <c r="V5" s="86"/>
    </row>
    <row r="6" ht="99" customHeight="1" spans="1:22">
      <c r="A6" s="102">
        <v>6</v>
      </c>
      <c r="B6" s="83" t="s">
        <v>46</v>
      </c>
      <c r="C6" s="87" t="s">
        <v>43</v>
      </c>
      <c r="D6" s="86"/>
      <c r="E6" s="104"/>
      <c r="F6" s="86"/>
      <c r="G6" s="87"/>
      <c r="H6" s="86"/>
      <c r="I6" s="86"/>
      <c r="J6" s="86"/>
      <c r="K6" s="87"/>
      <c r="L6" s="87"/>
      <c r="M6" s="86"/>
      <c r="N6" s="104"/>
      <c r="O6" s="86" t="s">
        <v>44</v>
      </c>
      <c r="P6" s="86"/>
      <c r="Q6" s="108">
        <v>0.13</v>
      </c>
      <c r="R6" s="86">
        <f>P6*1.13</f>
        <v>0</v>
      </c>
      <c r="S6" s="86">
        <v>1600</v>
      </c>
      <c r="T6" s="110"/>
      <c r="U6" s="86">
        <f>R6*S6*T6</f>
        <v>0</v>
      </c>
      <c r="V6" s="86"/>
    </row>
    <row r="7" ht="52" customHeight="1" spans="1:22">
      <c r="A7" s="86" t="s">
        <v>47</v>
      </c>
      <c r="B7" s="86"/>
      <c r="C7" s="86"/>
      <c r="D7" s="86"/>
      <c r="E7" s="86"/>
      <c r="F7" s="86"/>
      <c r="G7" s="86"/>
      <c r="H7" s="86"/>
      <c r="I7" s="86"/>
      <c r="J7" s="86"/>
      <c r="K7" s="86"/>
      <c r="L7" s="86"/>
      <c r="M7" s="86"/>
      <c r="N7" s="86"/>
      <c r="O7" s="86"/>
      <c r="P7" s="86"/>
      <c r="Q7" s="86"/>
      <c r="R7" s="86"/>
      <c r="S7" s="86"/>
      <c r="T7" s="86"/>
      <c r="U7" s="86">
        <f>SUM(U4:U6)</f>
        <v>0</v>
      </c>
      <c r="V7" s="86"/>
    </row>
    <row r="8" spans="20:20">
      <c r="T8" s="111"/>
    </row>
    <row r="9" spans="20:20">
      <c r="T9" s="111"/>
    </row>
    <row r="10" spans="20:20">
      <c r="T10" s="111"/>
    </row>
    <row r="11" spans="20:20">
      <c r="T11" s="111"/>
    </row>
    <row r="12" spans="20:20">
      <c r="T12" s="111"/>
    </row>
    <row r="13" spans="20:20">
      <c r="T13" s="111"/>
    </row>
    <row r="14" spans="20:20">
      <c r="T14" s="111"/>
    </row>
    <row r="15" spans="20:20">
      <c r="T15" s="111"/>
    </row>
    <row r="16" spans="20:20">
      <c r="T16" s="111"/>
    </row>
    <row r="17" spans="20:20">
      <c r="T17" s="111"/>
    </row>
    <row r="18" ht="28.5" customHeight="1" spans="20:20">
      <c r="T18" s="111"/>
    </row>
    <row r="19" ht="28.5" customHeight="1" spans="20:20">
      <c r="T19" s="111"/>
    </row>
    <row r="20" ht="28.5" customHeight="1" spans="20:20">
      <c r="T20" s="111"/>
    </row>
    <row r="21" ht="28.5" customHeight="1" spans="20:20">
      <c r="T21" s="111"/>
    </row>
    <row r="22" ht="28.5" customHeight="1"/>
    <row r="23" ht="28.5" customHeight="1"/>
    <row r="24" ht="28.5" customHeight="1"/>
    <row r="25" ht="28.5" customHeight="1"/>
    <row r="26" ht="28.5" customHeight="1"/>
    <row r="27" ht="28.5" customHeight="1"/>
    <row r="28" ht="28.5" customHeight="1"/>
    <row r="29" ht="28.5" customHeight="1"/>
    <row r="30" ht="28.5" customHeight="1"/>
    <row r="31" ht="28.5" customHeight="1"/>
  </sheetData>
  <mergeCells count="16">
    <mergeCell ref="A1:V1"/>
    <mergeCell ref="G2:M2"/>
    <mergeCell ref="P2:R2"/>
    <mergeCell ref="A7:T7"/>
    <mergeCell ref="A2:A3"/>
    <mergeCell ref="B2:B3"/>
    <mergeCell ref="C2:C3"/>
    <mergeCell ref="D2:D3"/>
    <mergeCell ref="E2:E3"/>
    <mergeCell ref="F2:F3"/>
    <mergeCell ref="N2:N3"/>
    <mergeCell ref="O2:O3"/>
    <mergeCell ref="S2:S3"/>
    <mergeCell ref="T2:T3"/>
    <mergeCell ref="U2:U3"/>
    <mergeCell ref="V2:V3"/>
  </mergeCells>
  <printOptions horizontalCentered="1"/>
  <pageMargins left="0.313888888888889" right="0.313888888888889" top="0.55" bottom="0.354166666666667" header="0.313888888888889" footer="0.313888888888889"/>
  <pageSetup paperSize="8" scale="6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31"/>
  <sheetViews>
    <sheetView zoomScale="70" zoomScaleNormal="70" topLeftCell="L1" workbookViewId="0">
      <selection activeCell="V15" sqref="V15"/>
    </sheetView>
  </sheetViews>
  <sheetFormatPr defaultColWidth="9" defaultRowHeight="13.5"/>
  <cols>
    <col min="1" max="1" width="10.725" style="72" customWidth="1"/>
    <col min="2" max="2" width="13.3666666666667" style="72" customWidth="1"/>
    <col min="3" max="3" width="16.8166666666667" style="72" customWidth="1"/>
    <col min="4" max="4" width="12.725" style="72" customWidth="1"/>
    <col min="5" max="5" width="35.1833333333333" style="72" customWidth="1"/>
    <col min="6" max="6" width="19.8166666666667" style="72" customWidth="1"/>
    <col min="7" max="7" width="12" style="72" customWidth="1"/>
    <col min="8" max="8" width="10.3666666666667" style="72" customWidth="1"/>
    <col min="9" max="9" width="11" style="72" customWidth="1"/>
    <col min="10" max="10" width="10.9083333333333" style="72" customWidth="1"/>
    <col min="11" max="11" width="10.725" style="72" customWidth="1"/>
    <col min="12" max="12" width="12.9083333333333" style="72" customWidth="1"/>
    <col min="13" max="15" width="10.9083333333333" style="72" customWidth="1"/>
    <col min="16" max="16" width="11.3666666666667" style="72" customWidth="1"/>
    <col min="17" max="17" width="41.8166666666667" style="72" customWidth="1"/>
    <col min="18" max="18" width="11.9083333333333" style="72" customWidth="1"/>
    <col min="19" max="19" width="13" style="72" customWidth="1"/>
    <col min="20" max="20" width="11.3666666666667" style="72" customWidth="1"/>
    <col min="21" max="21" width="10.1833333333333" style="72" customWidth="1"/>
    <col min="22" max="25" width="12.9083333333333" style="72" customWidth="1"/>
    <col min="26" max="26" width="11" style="72" customWidth="1"/>
    <col min="27" max="16384" width="9" style="72"/>
  </cols>
  <sheetData>
    <row r="1" ht="55" customHeight="1" spans="1:26">
      <c r="A1" s="90" t="s">
        <v>48</v>
      </c>
      <c r="B1" s="90"/>
      <c r="C1" s="90"/>
      <c r="D1" s="90"/>
      <c r="E1" s="90"/>
      <c r="F1" s="90"/>
      <c r="G1" s="90"/>
      <c r="H1" s="90"/>
      <c r="I1" s="90"/>
      <c r="J1" s="90"/>
      <c r="K1" s="90"/>
      <c r="L1" s="90"/>
      <c r="M1" s="90"/>
      <c r="N1" s="90"/>
      <c r="O1" s="90"/>
      <c r="P1" s="90"/>
      <c r="Q1" s="90"/>
      <c r="R1" s="90"/>
      <c r="S1" s="90"/>
      <c r="T1" s="90"/>
      <c r="U1" s="90"/>
      <c r="V1" s="90"/>
      <c r="W1" s="90"/>
      <c r="X1" s="90"/>
      <c r="Y1" s="90"/>
      <c r="Z1" s="90"/>
    </row>
    <row r="2" ht="35.25" customHeight="1" spans="1:26">
      <c r="A2" s="73" t="s">
        <v>0</v>
      </c>
      <c r="B2" s="73" t="s">
        <v>19</v>
      </c>
      <c r="C2" s="11" t="s">
        <v>20</v>
      </c>
      <c r="D2" s="11" t="s">
        <v>21</v>
      </c>
      <c r="E2" s="73" t="s">
        <v>22</v>
      </c>
      <c r="F2" s="73" t="s">
        <v>23</v>
      </c>
      <c r="G2" s="74" t="s">
        <v>49</v>
      </c>
      <c r="H2" s="74"/>
      <c r="I2" s="74"/>
      <c r="J2" s="74"/>
      <c r="K2" s="74"/>
      <c r="L2" s="74"/>
      <c r="M2" s="74"/>
      <c r="N2" s="74"/>
      <c r="O2" s="74"/>
      <c r="P2" s="74"/>
      <c r="Q2" s="11" t="s">
        <v>25</v>
      </c>
      <c r="R2" s="75" t="s">
        <v>26</v>
      </c>
      <c r="S2" s="75" t="s">
        <v>50</v>
      </c>
      <c r="T2" s="91" t="s">
        <v>27</v>
      </c>
      <c r="U2" s="91"/>
      <c r="V2" s="92"/>
      <c r="W2" s="87" t="s">
        <v>28</v>
      </c>
      <c r="X2" s="91" t="s">
        <v>29</v>
      </c>
      <c r="Y2" s="91" t="s">
        <v>30</v>
      </c>
      <c r="Z2" s="89" t="s">
        <v>31</v>
      </c>
    </row>
    <row r="3" ht="72" customHeight="1" spans="1:26">
      <c r="A3" s="73"/>
      <c r="B3" s="73"/>
      <c r="C3" s="11"/>
      <c r="D3" s="11"/>
      <c r="E3" s="73"/>
      <c r="F3" s="73"/>
      <c r="G3" s="75" t="s">
        <v>32</v>
      </c>
      <c r="H3" s="75" t="s">
        <v>33</v>
      </c>
      <c r="I3" s="75" t="s">
        <v>34</v>
      </c>
      <c r="J3" s="75" t="s">
        <v>35</v>
      </c>
      <c r="K3" s="75" t="s">
        <v>36</v>
      </c>
      <c r="L3" s="75" t="s">
        <v>37</v>
      </c>
      <c r="M3" s="75" t="s">
        <v>38</v>
      </c>
      <c r="N3" s="75" t="s">
        <v>51</v>
      </c>
      <c r="O3" s="75" t="s">
        <v>52</v>
      </c>
      <c r="P3" s="75" t="s">
        <v>53</v>
      </c>
      <c r="Q3" s="73"/>
      <c r="R3" s="75"/>
      <c r="S3" s="75"/>
      <c r="T3" s="75" t="s">
        <v>39</v>
      </c>
      <c r="U3" s="75" t="s">
        <v>40</v>
      </c>
      <c r="V3" s="93" t="s">
        <v>41</v>
      </c>
      <c r="W3" s="87"/>
      <c r="X3" s="91"/>
      <c r="Y3" s="91"/>
      <c r="Z3" s="96"/>
    </row>
    <row r="4" ht="124" customHeight="1" spans="1:26">
      <c r="A4" s="79">
        <v>1</v>
      </c>
      <c r="B4" s="77" t="s">
        <v>42</v>
      </c>
      <c r="C4" s="85" t="s">
        <v>54</v>
      </c>
      <c r="D4" s="79"/>
      <c r="E4" s="80"/>
      <c r="F4" s="79"/>
      <c r="G4" s="81"/>
      <c r="H4" s="79"/>
      <c r="I4" s="79"/>
      <c r="J4" s="79"/>
      <c r="K4" s="85"/>
      <c r="L4" s="85"/>
      <c r="M4" s="79"/>
      <c r="N4" s="85"/>
      <c r="O4" s="79"/>
      <c r="P4" s="85"/>
      <c r="Q4" s="80"/>
      <c r="R4" s="79"/>
      <c r="S4" s="79"/>
      <c r="T4" s="79"/>
      <c r="U4" s="94">
        <v>0.13</v>
      </c>
      <c r="V4" s="79">
        <f>T4*1.13</f>
        <v>0</v>
      </c>
      <c r="W4" s="79">
        <v>128</v>
      </c>
      <c r="X4" s="95"/>
      <c r="Y4" s="97">
        <f>V4*W4*X4</f>
        <v>0</v>
      </c>
      <c r="Z4" s="76"/>
    </row>
    <row r="5" ht="124" customHeight="1" spans="1:26">
      <c r="A5" s="79">
        <v>3</v>
      </c>
      <c r="B5" s="82" t="s">
        <v>45</v>
      </c>
      <c r="C5" s="85" t="s">
        <v>54</v>
      </c>
      <c r="D5" s="76"/>
      <c r="E5" s="80"/>
      <c r="F5" s="76"/>
      <c r="G5" s="81"/>
      <c r="H5" s="79"/>
      <c r="I5" s="79"/>
      <c r="J5" s="79"/>
      <c r="K5" s="85"/>
      <c r="L5" s="76"/>
      <c r="M5" s="79"/>
      <c r="N5" s="85"/>
      <c r="O5" s="79"/>
      <c r="P5" s="85"/>
      <c r="Q5" s="80"/>
      <c r="R5" s="79"/>
      <c r="S5" s="79"/>
      <c r="T5" s="76"/>
      <c r="U5" s="94">
        <v>0.13</v>
      </c>
      <c r="V5" s="79">
        <f>T5*1.13</f>
        <v>0</v>
      </c>
      <c r="W5" s="76">
        <v>128</v>
      </c>
      <c r="X5" s="88"/>
      <c r="Y5" s="98">
        <f>V5*W5*X5</f>
        <v>0</v>
      </c>
      <c r="Z5" s="76"/>
    </row>
    <row r="6" ht="124" customHeight="1" spans="1:26">
      <c r="A6" s="79">
        <v>5</v>
      </c>
      <c r="B6" s="83" t="s">
        <v>46</v>
      </c>
      <c r="C6" s="85" t="s">
        <v>54</v>
      </c>
      <c r="D6" s="76"/>
      <c r="E6" s="80"/>
      <c r="F6" s="76"/>
      <c r="G6" s="84"/>
      <c r="H6" s="79"/>
      <c r="I6" s="79"/>
      <c r="J6" s="79"/>
      <c r="K6" s="85"/>
      <c r="L6" s="76"/>
      <c r="M6" s="79"/>
      <c r="N6" s="76"/>
      <c r="O6" s="79"/>
      <c r="P6" s="85"/>
      <c r="Q6" s="80"/>
      <c r="R6" s="79"/>
      <c r="S6" s="79"/>
      <c r="T6" s="76"/>
      <c r="U6" s="94">
        <v>0.13</v>
      </c>
      <c r="V6" s="76">
        <f>T6*1.13</f>
        <v>0</v>
      </c>
      <c r="W6" s="76">
        <v>64</v>
      </c>
      <c r="X6" s="88"/>
      <c r="Y6" s="98">
        <f>V6*W6*X6</f>
        <v>0</v>
      </c>
      <c r="Z6" s="76"/>
    </row>
    <row r="7" ht="42" customHeight="1" spans="1:26">
      <c r="A7" s="76" t="s">
        <v>55</v>
      </c>
      <c r="B7" s="76"/>
      <c r="C7" s="76"/>
      <c r="D7" s="76"/>
      <c r="E7" s="76"/>
      <c r="F7" s="76"/>
      <c r="G7" s="76"/>
      <c r="H7" s="76"/>
      <c r="I7" s="76"/>
      <c r="J7" s="76"/>
      <c r="K7" s="76"/>
      <c r="L7" s="76"/>
      <c r="M7" s="76"/>
      <c r="N7" s="76"/>
      <c r="O7" s="76"/>
      <c r="P7" s="76"/>
      <c r="Q7" s="76"/>
      <c r="R7" s="76"/>
      <c r="S7" s="76"/>
      <c r="T7" s="76"/>
      <c r="U7" s="76"/>
      <c r="V7" s="76"/>
      <c r="W7" s="76"/>
      <c r="X7" s="76"/>
      <c r="Y7" s="76">
        <f>SUM(Y4:Y6)</f>
        <v>0</v>
      </c>
      <c r="Z7" s="76"/>
    </row>
    <row r="18" ht="28.5" customHeight="1"/>
    <row r="19" ht="28.5" customHeight="1"/>
    <row r="20" ht="28.5" customHeight="1"/>
    <row r="21" ht="28.5" customHeight="1"/>
    <row r="22" ht="28.5" customHeight="1"/>
    <row r="23" ht="28.5" customHeight="1"/>
    <row r="24" ht="28.5" customHeight="1"/>
    <row r="25" ht="28.5" customHeight="1"/>
    <row r="26" ht="28.5" customHeight="1"/>
    <row r="27" ht="28.5" customHeight="1"/>
    <row r="28" ht="28.5" customHeight="1"/>
    <row r="29" ht="28.5" customHeight="1"/>
    <row r="30" ht="28.5" customHeight="1"/>
    <row r="31" ht="28.5" customHeight="1"/>
  </sheetData>
  <mergeCells count="17">
    <mergeCell ref="A1:Z1"/>
    <mergeCell ref="G2:P2"/>
    <mergeCell ref="T2:V2"/>
    <mergeCell ref="A7:X7"/>
    <mergeCell ref="A2:A3"/>
    <mergeCell ref="B2:B3"/>
    <mergeCell ref="C2:C3"/>
    <mergeCell ref="D2:D3"/>
    <mergeCell ref="E2:E3"/>
    <mergeCell ref="F2:F3"/>
    <mergeCell ref="Q2:Q3"/>
    <mergeCell ref="R2:R3"/>
    <mergeCell ref="S2:S3"/>
    <mergeCell ref="W2:W3"/>
    <mergeCell ref="X2:X3"/>
    <mergeCell ref="Y2:Y3"/>
    <mergeCell ref="Z2:Z3"/>
  </mergeCells>
  <printOptions horizontalCentered="1"/>
  <pageMargins left="0.313888888888889" right="0.313888888888889" top="0.55" bottom="0.354166666666667" header="0.313888888888889" footer="0.313888888888889"/>
  <pageSetup paperSize="8" scale="55"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31"/>
  <sheetViews>
    <sheetView zoomScale="70" zoomScaleNormal="70" topLeftCell="M1" workbookViewId="0">
      <selection activeCell="X4" sqref="X4:X6"/>
    </sheetView>
  </sheetViews>
  <sheetFormatPr defaultColWidth="9" defaultRowHeight="13.5"/>
  <cols>
    <col min="1" max="1" width="10.725" style="72" customWidth="1"/>
    <col min="2" max="2" width="13.3666666666667" style="72" customWidth="1"/>
    <col min="3" max="3" width="21.0916666666667" style="72" customWidth="1"/>
    <col min="4" max="4" width="12.725" style="72" customWidth="1"/>
    <col min="5" max="5" width="42.4583333333333" style="72" customWidth="1"/>
    <col min="6" max="6" width="22.4583333333333" style="72" customWidth="1"/>
    <col min="7" max="7" width="12" style="72" customWidth="1"/>
    <col min="8" max="8" width="10.3666666666667" style="72" customWidth="1"/>
    <col min="9" max="9" width="11" style="72" customWidth="1"/>
    <col min="10" max="10" width="10.9083333333333" style="72" customWidth="1"/>
    <col min="11" max="11" width="10.725" style="72" customWidth="1"/>
    <col min="12" max="12" width="12.9083333333333" style="72" customWidth="1"/>
    <col min="13" max="15" width="10.9083333333333" style="72" customWidth="1"/>
    <col min="16" max="16" width="11.3666666666667" style="72" customWidth="1"/>
    <col min="17" max="17" width="35.4583333333333" style="72" customWidth="1"/>
    <col min="18" max="18" width="11.9083333333333" style="72" customWidth="1"/>
    <col min="19" max="19" width="13" style="72" customWidth="1"/>
    <col min="20" max="20" width="11.3666666666667" style="72" customWidth="1"/>
    <col min="21" max="21" width="10.1833333333333" style="72" customWidth="1"/>
    <col min="22" max="25" width="12.9083333333333" style="72" customWidth="1"/>
    <col min="26" max="26" width="11" style="72" customWidth="1"/>
    <col min="27" max="16384" width="9" style="72"/>
  </cols>
  <sheetData>
    <row r="1" ht="51" customHeight="1" spans="1:1">
      <c r="A1" s="72" t="s">
        <v>56</v>
      </c>
    </row>
    <row r="2" ht="35.25" customHeight="1" spans="1:26">
      <c r="A2" s="73" t="s">
        <v>0</v>
      </c>
      <c r="B2" s="73" t="s">
        <v>19</v>
      </c>
      <c r="C2" s="11" t="s">
        <v>20</v>
      </c>
      <c r="D2" s="11" t="s">
        <v>21</v>
      </c>
      <c r="E2" s="73" t="s">
        <v>22</v>
      </c>
      <c r="F2" s="73" t="s">
        <v>23</v>
      </c>
      <c r="G2" s="74" t="s">
        <v>49</v>
      </c>
      <c r="H2" s="74"/>
      <c r="I2" s="74"/>
      <c r="J2" s="74"/>
      <c r="K2" s="74"/>
      <c r="L2" s="74"/>
      <c r="M2" s="74"/>
      <c r="N2" s="74"/>
      <c r="O2" s="74"/>
      <c r="P2" s="74"/>
      <c r="Q2" s="11" t="s">
        <v>25</v>
      </c>
      <c r="R2" s="75" t="s">
        <v>26</v>
      </c>
      <c r="S2" s="75" t="s">
        <v>50</v>
      </c>
      <c r="T2" s="86" t="s">
        <v>27</v>
      </c>
      <c r="U2" s="86"/>
      <c r="V2" s="86"/>
      <c r="W2" s="87" t="s">
        <v>28</v>
      </c>
      <c r="X2" s="86" t="s">
        <v>29</v>
      </c>
      <c r="Y2" s="86" t="s">
        <v>30</v>
      </c>
      <c r="Z2" s="89" t="s">
        <v>31</v>
      </c>
    </row>
    <row r="3" ht="72" customHeight="1" spans="1:26">
      <c r="A3" s="73"/>
      <c r="B3" s="73"/>
      <c r="C3" s="11"/>
      <c r="D3" s="11"/>
      <c r="E3" s="73"/>
      <c r="F3" s="73"/>
      <c r="G3" s="75" t="s">
        <v>32</v>
      </c>
      <c r="H3" s="75" t="s">
        <v>33</v>
      </c>
      <c r="I3" s="75" t="s">
        <v>34</v>
      </c>
      <c r="J3" s="75" t="s">
        <v>35</v>
      </c>
      <c r="K3" s="75" t="s">
        <v>36</v>
      </c>
      <c r="L3" s="75" t="s">
        <v>37</v>
      </c>
      <c r="M3" s="75" t="s">
        <v>38</v>
      </c>
      <c r="N3" s="75" t="s">
        <v>51</v>
      </c>
      <c r="O3" s="75" t="s">
        <v>52</v>
      </c>
      <c r="P3" s="75" t="s">
        <v>53</v>
      </c>
      <c r="Q3" s="73"/>
      <c r="R3" s="75"/>
      <c r="S3" s="75"/>
      <c r="T3" s="75" t="s">
        <v>39</v>
      </c>
      <c r="U3" s="75" t="s">
        <v>40</v>
      </c>
      <c r="V3" s="75" t="s">
        <v>41</v>
      </c>
      <c r="W3" s="87"/>
      <c r="X3" s="86"/>
      <c r="Y3" s="86"/>
      <c r="Z3" s="89"/>
    </row>
    <row r="4" ht="108" customHeight="1" spans="1:26">
      <c r="A4" s="76">
        <v>1</v>
      </c>
      <c r="B4" s="77" t="s">
        <v>42</v>
      </c>
      <c r="C4" s="78" t="s">
        <v>57</v>
      </c>
      <c r="D4" s="79"/>
      <c r="E4" s="80"/>
      <c r="F4" s="79"/>
      <c r="G4" s="81"/>
      <c r="H4" s="79"/>
      <c r="I4" s="79"/>
      <c r="J4" s="79"/>
      <c r="K4" s="85"/>
      <c r="L4" s="85"/>
      <c r="M4" s="79"/>
      <c r="N4" s="85"/>
      <c r="O4" s="79"/>
      <c r="P4" s="85"/>
      <c r="Q4" s="80"/>
      <c r="R4" s="79"/>
      <c r="S4" s="76"/>
      <c r="T4" s="76"/>
      <c r="U4" s="76">
        <v>0.13</v>
      </c>
      <c r="V4" s="76"/>
      <c r="W4" s="76">
        <v>16</v>
      </c>
      <c r="X4" s="88"/>
      <c r="Y4" s="76">
        <f>V4*W4*X4</f>
        <v>0</v>
      </c>
      <c r="Z4" s="76"/>
    </row>
    <row r="5" ht="108" customHeight="1" spans="1:26">
      <c r="A5" s="76">
        <v>3</v>
      </c>
      <c r="B5" s="82" t="s">
        <v>45</v>
      </c>
      <c r="C5" s="78" t="s">
        <v>57</v>
      </c>
      <c r="D5" s="76"/>
      <c r="E5" s="80"/>
      <c r="F5" s="76"/>
      <c r="G5" s="81"/>
      <c r="H5" s="79"/>
      <c r="I5" s="79"/>
      <c r="J5" s="79"/>
      <c r="K5" s="85"/>
      <c r="L5" s="76"/>
      <c r="M5" s="79"/>
      <c r="N5" s="85"/>
      <c r="O5" s="79"/>
      <c r="P5" s="85"/>
      <c r="Q5" s="80"/>
      <c r="R5" s="79"/>
      <c r="S5" s="76"/>
      <c r="T5" s="76"/>
      <c r="U5" s="76">
        <v>0.13</v>
      </c>
      <c r="V5" s="76"/>
      <c r="W5" s="76">
        <v>16</v>
      </c>
      <c r="X5" s="88"/>
      <c r="Y5" s="76">
        <f>V5*W5*X5</f>
        <v>0</v>
      </c>
      <c r="Z5" s="76"/>
    </row>
    <row r="6" ht="108" customHeight="1" spans="1:26">
      <c r="A6" s="76">
        <v>5</v>
      </c>
      <c r="B6" s="83" t="s">
        <v>46</v>
      </c>
      <c r="C6" s="78" t="s">
        <v>57</v>
      </c>
      <c r="D6" s="76"/>
      <c r="E6" s="80"/>
      <c r="F6" s="76"/>
      <c r="G6" s="84"/>
      <c r="H6" s="79"/>
      <c r="I6" s="79"/>
      <c r="J6" s="79"/>
      <c r="K6" s="85"/>
      <c r="L6" s="76"/>
      <c r="M6" s="79"/>
      <c r="N6" s="76"/>
      <c r="O6" s="79"/>
      <c r="P6" s="85"/>
      <c r="Q6" s="80"/>
      <c r="R6" s="79"/>
      <c r="S6" s="76"/>
      <c r="T6" s="76"/>
      <c r="U6" s="76">
        <v>0.13</v>
      </c>
      <c r="V6" s="76"/>
      <c r="W6" s="76">
        <v>8</v>
      </c>
      <c r="X6" s="88"/>
      <c r="Y6" s="76">
        <f>V6*W6*X6</f>
        <v>0</v>
      </c>
      <c r="Z6" s="76"/>
    </row>
    <row r="7" ht="39" customHeight="1" spans="1:26">
      <c r="A7" s="76" t="s">
        <v>58</v>
      </c>
      <c r="B7" s="76"/>
      <c r="C7" s="76"/>
      <c r="D7" s="76"/>
      <c r="E7" s="76"/>
      <c r="F7" s="76"/>
      <c r="G7" s="76"/>
      <c r="H7" s="76"/>
      <c r="I7" s="76"/>
      <c r="J7" s="76"/>
      <c r="K7" s="76"/>
      <c r="L7" s="76"/>
      <c r="M7" s="76"/>
      <c r="N7" s="76"/>
      <c r="O7" s="76"/>
      <c r="P7" s="76"/>
      <c r="Q7" s="76"/>
      <c r="R7" s="76"/>
      <c r="S7" s="76"/>
      <c r="T7" s="76"/>
      <c r="U7" s="76"/>
      <c r="V7" s="76"/>
      <c r="W7" s="76"/>
      <c r="X7" s="76"/>
      <c r="Y7" s="76">
        <f>SUM(Y4:Y6)</f>
        <v>0</v>
      </c>
      <c r="Z7" s="76"/>
    </row>
    <row r="18" ht="28.5" customHeight="1"/>
    <row r="19" ht="28.5" customHeight="1"/>
    <row r="20" ht="28.5" customHeight="1"/>
    <row r="21" ht="28.5" customHeight="1"/>
    <row r="22" ht="28.5" customHeight="1"/>
    <row r="23" ht="28.5" customHeight="1"/>
    <row r="24" ht="28.5" customHeight="1"/>
    <row r="25" ht="28.5" customHeight="1"/>
    <row r="26" ht="28.5" customHeight="1"/>
    <row r="27" ht="28.5" customHeight="1"/>
    <row r="28" ht="28.5" customHeight="1"/>
    <row r="29" ht="28.5" customHeight="1"/>
    <row r="30" ht="28.5" customHeight="1"/>
    <row r="31" ht="28.5" customHeight="1"/>
  </sheetData>
  <mergeCells count="17">
    <mergeCell ref="A1:Z1"/>
    <mergeCell ref="G2:P2"/>
    <mergeCell ref="T2:V2"/>
    <mergeCell ref="A7:X7"/>
    <mergeCell ref="A2:A3"/>
    <mergeCell ref="B2:B3"/>
    <mergeCell ref="C2:C3"/>
    <mergeCell ref="D2:D3"/>
    <mergeCell ref="E2:E3"/>
    <mergeCell ref="F2:F3"/>
    <mergeCell ref="Q2:Q3"/>
    <mergeCell ref="R2:R3"/>
    <mergeCell ref="S2:S3"/>
    <mergeCell ref="W2:W3"/>
    <mergeCell ref="X2:X3"/>
    <mergeCell ref="Y2:Y3"/>
    <mergeCell ref="Z2:Z3"/>
  </mergeCells>
  <printOptions horizontalCentered="1"/>
  <pageMargins left="0.313888888888889" right="0.313888888888889" top="0.55" bottom="0.354166666666667" header="0.313888888888889" footer="0.313888888888889"/>
  <pageSetup paperSize="8" scale="54"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0"/>
  <sheetViews>
    <sheetView tabSelected="1" zoomScale="85" zoomScaleNormal="85" workbookViewId="0">
      <pane ySplit="2" topLeftCell="A3" activePane="bottomLeft" state="frozen"/>
      <selection/>
      <selection pane="bottomLeft" activeCell="E6" sqref="E6"/>
    </sheetView>
  </sheetViews>
  <sheetFormatPr defaultColWidth="9" defaultRowHeight="12"/>
  <cols>
    <col min="1" max="1" width="5" style="32" customWidth="1"/>
    <col min="2" max="2" width="13.4416666666667" style="32" customWidth="1"/>
    <col min="3" max="3" width="14.725" style="32" customWidth="1"/>
    <col min="4" max="4" width="10" style="33" customWidth="1"/>
    <col min="5" max="5" width="33.4583333333333" style="32" customWidth="1"/>
    <col min="6" max="6" width="26.9083333333333" style="32" customWidth="1"/>
    <col min="7" max="7" width="10.4416666666667" style="32" customWidth="1"/>
    <col min="8" max="8" width="10.3666666666667" style="32" customWidth="1"/>
    <col min="9" max="9" width="5" style="32" customWidth="1"/>
    <col min="10" max="10" width="10.0916666666667" style="32" customWidth="1"/>
    <col min="11" max="11" width="10.6333333333333" style="32" customWidth="1"/>
    <col min="12" max="12" width="13.6333333333333" style="34" customWidth="1"/>
    <col min="13" max="13" width="16.0916666666667" style="32" customWidth="1"/>
    <col min="14" max="16384" width="9" style="32"/>
  </cols>
  <sheetData>
    <row r="1" ht="24" customHeight="1" spans="1:13">
      <c r="A1" s="35" t="s">
        <v>59</v>
      </c>
      <c r="B1" s="35"/>
      <c r="C1" s="35"/>
      <c r="D1" s="35"/>
      <c r="E1" s="35"/>
      <c r="F1" s="35"/>
      <c r="G1" s="35"/>
      <c r="H1" s="35"/>
      <c r="I1" s="35"/>
      <c r="J1" s="35"/>
      <c r="K1" s="35"/>
      <c r="L1" s="35"/>
      <c r="M1" s="35"/>
    </row>
    <row r="2" s="30" customFormat="1" ht="36" spans="1:13">
      <c r="A2" s="36" t="s">
        <v>0</v>
      </c>
      <c r="B2" s="36" t="s">
        <v>60</v>
      </c>
      <c r="C2" s="36" t="s">
        <v>61</v>
      </c>
      <c r="D2" s="36" t="s">
        <v>62</v>
      </c>
      <c r="E2" s="36" t="s">
        <v>63</v>
      </c>
      <c r="F2" s="36" t="s">
        <v>64</v>
      </c>
      <c r="G2" s="36" t="s">
        <v>26</v>
      </c>
      <c r="H2" s="36" t="s">
        <v>39</v>
      </c>
      <c r="I2" s="36" t="s">
        <v>40</v>
      </c>
      <c r="J2" s="36" t="s">
        <v>41</v>
      </c>
      <c r="K2" s="36" t="s">
        <v>28</v>
      </c>
      <c r="L2" s="57" t="s">
        <v>30</v>
      </c>
      <c r="M2" s="58" t="s">
        <v>31</v>
      </c>
    </row>
    <row r="3" s="30" customFormat="1" ht="111" customHeight="1" spans="1:13">
      <c r="A3" s="37">
        <v>1</v>
      </c>
      <c r="B3" s="38" t="s">
        <v>65</v>
      </c>
      <c r="C3" s="39"/>
      <c r="D3" s="40"/>
      <c r="E3" s="41"/>
      <c r="F3" s="42"/>
      <c r="G3" s="38"/>
      <c r="H3" s="43"/>
      <c r="I3" s="59">
        <v>0.13</v>
      </c>
      <c r="J3" s="60">
        <f>H3*(1+I3)</f>
        <v>0</v>
      </c>
      <c r="K3" s="61" t="s">
        <v>66</v>
      </c>
      <c r="L3" s="62">
        <f>J3*K3</f>
        <v>0</v>
      </c>
      <c r="M3" s="37"/>
    </row>
    <row r="4" s="30" customFormat="1" ht="114" customHeight="1" spans="1:13">
      <c r="A4" s="37">
        <v>2</v>
      </c>
      <c r="B4" s="38" t="s">
        <v>67</v>
      </c>
      <c r="C4" s="39"/>
      <c r="D4" s="40"/>
      <c r="E4" s="41"/>
      <c r="F4" s="42"/>
      <c r="G4" s="38"/>
      <c r="H4" s="43"/>
      <c r="I4" s="59">
        <v>0.13</v>
      </c>
      <c r="J4" s="60">
        <f>H4*(1+I4)</f>
        <v>0</v>
      </c>
      <c r="K4" s="60">
        <v>1000</v>
      </c>
      <c r="L4" s="62">
        <f>J4*K4</f>
        <v>0</v>
      </c>
      <c r="M4" s="61"/>
    </row>
    <row r="5" s="31" customFormat="1" ht="109" customHeight="1" spans="1:13">
      <c r="A5" s="37">
        <v>3</v>
      </c>
      <c r="B5" s="44" t="s">
        <v>68</v>
      </c>
      <c r="C5" s="45"/>
      <c r="D5" s="46"/>
      <c r="E5" s="47"/>
      <c r="F5" s="48"/>
      <c r="G5" s="44"/>
      <c r="H5" s="49"/>
      <c r="I5" s="63">
        <v>0.13</v>
      </c>
      <c r="J5" s="64">
        <f>H5*(1+I5)</f>
        <v>0</v>
      </c>
      <c r="K5" s="64">
        <v>2000</v>
      </c>
      <c r="L5" s="65">
        <f>J5*K5</f>
        <v>0</v>
      </c>
      <c r="M5" s="66"/>
    </row>
    <row r="6" s="30" customFormat="1" ht="104" customHeight="1" spans="1:13">
      <c r="A6" s="37">
        <v>4</v>
      </c>
      <c r="B6" s="38" t="s">
        <v>69</v>
      </c>
      <c r="C6" s="38"/>
      <c r="D6" s="38"/>
      <c r="E6" s="41"/>
      <c r="F6" s="41"/>
      <c r="G6" s="37"/>
      <c r="H6" s="43"/>
      <c r="I6" s="59">
        <v>0.13</v>
      </c>
      <c r="J6" s="60">
        <f>H6*(1+I6)</f>
        <v>0</v>
      </c>
      <c r="K6" s="60">
        <v>8</v>
      </c>
      <c r="L6" s="62">
        <f>J6*K6</f>
        <v>0</v>
      </c>
      <c r="M6" s="61"/>
    </row>
    <row r="7" s="30" customFormat="1" ht="64" customHeight="1" spans="1:13">
      <c r="A7" s="37">
        <v>5</v>
      </c>
      <c r="B7" s="38" t="s">
        <v>70</v>
      </c>
      <c r="C7" s="38"/>
      <c r="D7" s="50"/>
      <c r="E7" s="41"/>
      <c r="F7" s="41"/>
      <c r="G7" s="38"/>
      <c r="H7" s="43"/>
      <c r="I7" s="59">
        <v>0.13</v>
      </c>
      <c r="J7" s="60"/>
      <c r="K7" s="60">
        <v>1000</v>
      </c>
      <c r="L7" s="62"/>
      <c r="M7" s="61"/>
    </row>
    <row r="8" s="30" customFormat="1" ht="90" customHeight="1" spans="1:13">
      <c r="A8" s="37">
        <v>6</v>
      </c>
      <c r="B8" s="51" t="s">
        <v>71</v>
      </c>
      <c r="C8" s="51"/>
      <c r="D8" s="51"/>
      <c r="E8" s="52"/>
      <c r="F8" s="52"/>
      <c r="G8" s="51"/>
      <c r="H8" s="53"/>
      <c r="I8" s="67">
        <v>0.13</v>
      </c>
      <c r="J8" s="68">
        <f>H8*(1+I8)</f>
        <v>0</v>
      </c>
      <c r="K8" s="68">
        <v>500</v>
      </c>
      <c r="L8" s="62">
        <f>J8*K8</f>
        <v>0</v>
      </c>
      <c r="M8" s="69"/>
    </row>
    <row r="9" s="30" customFormat="1" ht="104" customHeight="1" spans="1:13">
      <c r="A9" s="37">
        <v>7</v>
      </c>
      <c r="B9" s="38" t="s">
        <v>72</v>
      </c>
      <c r="C9" s="54"/>
      <c r="D9" s="38"/>
      <c r="E9" s="41"/>
      <c r="F9" s="41"/>
      <c r="G9" s="38"/>
      <c r="H9" s="43"/>
      <c r="I9" s="59">
        <v>0.13</v>
      </c>
      <c r="J9" s="60">
        <f>H9*(1+I9)</f>
        <v>0</v>
      </c>
      <c r="K9" s="60">
        <v>10</v>
      </c>
      <c r="L9" s="62">
        <f>J9*K9</f>
        <v>0</v>
      </c>
      <c r="M9" s="61" t="s">
        <v>73</v>
      </c>
    </row>
    <row r="10" ht="39" customHeight="1" spans="1:13">
      <c r="A10" s="39"/>
      <c r="B10" s="39"/>
      <c r="C10" s="39"/>
      <c r="D10" s="40"/>
      <c r="E10" s="39"/>
      <c r="F10" s="55" t="s">
        <v>74</v>
      </c>
      <c r="G10" s="56"/>
      <c r="H10" s="56"/>
      <c r="I10" s="56"/>
      <c r="J10" s="56"/>
      <c r="K10" s="70"/>
      <c r="L10" s="71">
        <f>SUM(L3:L9)</f>
        <v>0</v>
      </c>
      <c r="M10" s="39"/>
    </row>
  </sheetData>
  <mergeCells count="2">
    <mergeCell ref="A1:M1"/>
    <mergeCell ref="F10:K10"/>
  </mergeCells>
  <pageMargins left="0.25" right="0.25" top="0.75" bottom="0.75" header="0.3" footer="0.3"/>
  <pageSetup paperSize="8" scale="81"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sheetPr>
  <dimension ref="A1:M14"/>
  <sheetViews>
    <sheetView workbookViewId="0">
      <pane ySplit="2" topLeftCell="A3" activePane="bottomLeft" state="frozen"/>
      <selection/>
      <selection pane="bottomLeft" activeCell="F11" sqref="F11"/>
    </sheetView>
  </sheetViews>
  <sheetFormatPr defaultColWidth="9" defaultRowHeight="16.5"/>
  <cols>
    <col min="1" max="1" width="5.90833333333333" style="1" customWidth="1"/>
    <col min="2" max="2" width="12.4416666666667" style="1" customWidth="1"/>
    <col min="3" max="3" width="12" style="1" customWidth="1"/>
    <col min="4" max="4" width="22.7583333333333" style="1" customWidth="1"/>
    <col min="5" max="5" width="12.2583333333333" style="1" customWidth="1"/>
    <col min="6" max="6" width="11.725" style="1" customWidth="1"/>
    <col min="7" max="7" width="10.2666666666667" style="2" customWidth="1"/>
    <col min="8" max="8" width="10.8166666666667" style="1" customWidth="1"/>
    <col min="9" max="9" width="9.63333333333333" style="1" customWidth="1"/>
    <col min="10" max="10" width="7.36666666666667" style="1" customWidth="1"/>
    <col min="11" max="11" width="10.725" style="3" customWidth="1"/>
    <col min="12" max="12" width="16.725" style="1" customWidth="1"/>
    <col min="13" max="13" width="18.9083333333333" style="4" customWidth="1"/>
    <col min="14" max="16384" width="9" style="1"/>
  </cols>
  <sheetData>
    <row r="1" ht="29.5" customHeight="1" spans="1:12">
      <c r="A1" s="5" t="s">
        <v>75</v>
      </c>
      <c r="B1" s="5"/>
      <c r="C1" s="5"/>
      <c r="D1" s="5"/>
      <c r="E1" s="5"/>
      <c r="F1" s="5"/>
      <c r="G1" s="6"/>
      <c r="H1" s="5"/>
      <c r="I1" s="5"/>
      <c r="J1" s="5"/>
      <c r="K1" s="21"/>
      <c r="L1" s="5"/>
    </row>
    <row r="2" ht="49.5" spans="1:13">
      <c r="A2" s="7" t="s">
        <v>0</v>
      </c>
      <c r="B2" s="8" t="s">
        <v>76</v>
      </c>
      <c r="C2" s="8" t="s">
        <v>77</v>
      </c>
      <c r="D2" s="8" t="s">
        <v>60</v>
      </c>
      <c r="E2" s="8" t="s">
        <v>78</v>
      </c>
      <c r="F2" s="8" t="s">
        <v>79</v>
      </c>
      <c r="G2" s="9" t="s">
        <v>80</v>
      </c>
      <c r="H2" s="7" t="s">
        <v>81</v>
      </c>
      <c r="I2" s="9" t="s">
        <v>82</v>
      </c>
      <c r="J2" s="9" t="s">
        <v>83</v>
      </c>
      <c r="K2" s="8" t="s">
        <v>84</v>
      </c>
      <c r="L2" s="7" t="s">
        <v>31</v>
      </c>
      <c r="M2" s="22"/>
    </row>
    <row r="3" ht="35" customHeight="1" spans="1:13">
      <c r="A3" s="10">
        <v>1</v>
      </c>
      <c r="B3" s="11"/>
      <c r="C3" s="10"/>
      <c r="D3" s="10"/>
      <c r="E3" s="12"/>
      <c r="F3" s="12"/>
      <c r="G3" s="13"/>
      <c r="H3" s="14"/>
      <c r="I3" s="23"/>
      <c r="J3" s="24"/>
      <c r="K3" s="25"/>
      <c r="L3" s="26"/>
      <c r="M3" s="27"/>
    </row>
    <row r="4" ht="35" customHeight="1" spans="1:13">
      <c r="A4" s="10">
        <v>2</v>
      </c>
      <c r="B4" s="15"/>
      <c r="C4" s="10"/>
      <c r="D4" s="10"/>
      <c r="E4" s="12"/>
      <c r="F4" s="12"/>
      <c r="G4" s="13"/>
      <c r="H4" s="14"/>
      <c r="I4" s="23"/>
      <c r="J4" s="24"/>
      <c r="K4" s="25"/>
      <c r="L4" s="26"/>
      <c r="M4" s="27"/>
    </row>
    <row r="5" ht="35" customHeight="1" spans="1:13">
      <c r="A5" s="10">
        <v>3</v>
      </c>
      <c r="B5" s="15"/>
      <c r="C5" s="16"/>
      <c r="D5" s="10"/>
      <c r="E5" s="12"/>
      <c r="F5" s="12"/>
      <c r="G5" s="13"/>
      <c r="H5" s="14"/>
      <c r="I5" s="23"/>
      <c r="J5" s="24"/>
      <c r="K5" s="25"/>
      <c r="L5" s="26"/>
      <c r="M5" s="27"/>
    </row>
    <row r="6" ht="35" customHeight="1" spans="1:13">
      <c r="A6" s="10">
        <v>4</v>
      </c>
      <c r="B6" s="10"/>
      <c r="C6" s="10"/>
      <c r="D6" s="10"/>
      <c r="E6" s="12"/>
      <c r="F6" s="12"/>
      <c r="G6" s="13"/>
      <c r="H6" s="14"/>
      <c r="I6" s="23"/>
      <c r="J6" s="24"/>
      <c r="K6" s="25"/>
      <c r="L6" s="26"/>
      <c r="M6" s="27"/>
    </row>
    <row r="7" ht="35" customHeight="1" spans="1:13">
      <c r="A7" s="10"/>
      <c r="B7" s="10"/>
      <c r="C7" s="10"/>
      <c r="D7" s="10"/>
      <c r="E7" s="12"/>
      <c r="F7" s="12"/>
      <c r="G7" s="13"/>
      <c r="H7" s="14"/>
      <c r="I7" s="23"/>
      <c r="J7" s="24"/>
      <c r="K7" s="25"/>
      <c r="L7" s="26"/>
      <c r="M7" s="27"/>
    </row>
    <row r="8" ht="35" customHeight="1" spans="1:13">
      <c r="A8" s="10"/>
      <c r="B8" s="10"/>
      <c r="C8" s="10"/>
      <c r="D8" s="10"/>
      <c r="E8" s="12"/>
      <c r="F8" s="12"/>
      <c r="G8" s="13"/>
      <c r="H8" s="14"/>
      <c r="I8" s="23"/>
      <c r="J8" s="24"/>
      <c r="K8" s="25"/>
      <c r="L8" s="26"/>
      <c r="M8" s="27"/>
    </row>
    <row r="9" ht="35" customHeight="1" spans="1:13">
      <c r="A9" s="10"/>
      <c r="B9" s="10"/>
      <c r="C9" s="10"/>
      <c r="D9" s="10"/>
      <c r="E9" s="12"/>
      <c r="F9" s="12"/>
      <c r="G9" s="13"/>
      <c r="H9" s="14"/>
      <c r="I9" s="23"/>
      <c r="J9" s="24"/>
      <c r="K9" s="25"/>
      <c r="L9" s="26"/>
      <c r="M9" s="27"/>
    </row>
    <row r="10" ht="35" customHeight="1" spans="1:13">
      <c r="A10" s="10"/>
      <c r="B10" s="10"/>
      <c r="C10" s="10"/>
      <c r="D10" s="10"/>
      <c r="E10" s="12"/>
      <c r="F10" s="12"/>
      <c r="G10" s="13"/>
      <c r="H10" s="14"/>
      <c r="I10" s="23"/>
      <c r="J10" s="24"/>
      <c r="K10" s="25"/>
      <c r="L10" s="26"/>
      <c r="M10" s="27"/>
    </row>
    <row r="11" ht="35" customHeight="1" spans="1:13">
      <c r="A11" s="10"/>
      <c r="B11" s="10"/>
      <c r="C11" s="10"/>
      <c r="D11" s="10"/>
      <c r="E11" s="12"/>
      <c r="F11" s="12"/>
      <c r="G11" s="13"/>
      <c r="H11" s="14"/>
      <c r="I11" s="23"/>
      <c r="J11" s="24"/>
      <c r="K11" s="25"/>
      <c r="L11" s="26"/>
      <c r="M11" s="27"/>
    </row>
    <row r="12" ht="35" customHeight="1" spans="1:13">
      <c r="A12" s="10"/>
      <c r="B12" s="10"/>
      <c r="C12" s="10"/>
      <c r="D12" s="10"/>
      <c r="E12" s="12"/>
      <c r="F12" s="12"/>
      <c r="G12" s="13"/>
      <c r="H12" s="14"/>
      <c r="I12" s="23"/>
      <c r="J12" s="24"/>
      <c r="K12" s="25"/>
      <c r="L12" s="26"/>
      <c r="M12" s="27"/>
    </row>
    <row r="13" ht="35" customHeight="1" spans="1:13">
      <c r="A13" s="10"/>
      <c r="B13" s="10"/>
      <c r="C13" s="10"/>
      <c r="D13" s="17"/>
      <c r="E13" s="12"/>
      <c r="F13" s="12"/>
      <c r="G13" s="13"/>
      <c r="H13" s="14"/>
      <c r="I13" s="23"/>
      <c r="J13" s="24"/>
      <c r="K13" s="25"/>
      <c r="L13" s="26"/>
      <c r="M13" s="27"/>
    </row>
    <row r="14" ht="30" customHeight="1" spans="1:12">
      <c r="A14" s="18" t="s">
        <v>85</v>
      </c>
      <c r="B14" s="19"/>
      <c r="C14" s="19"/>
      <c r="D14" s="19"/>
      <c r="E14" s="19"/>
      <c r="F14" s="19"/>
      <c r="G14" s="20"/>
      <c r="H14" s="19"/>
      <c r="I14" s="19"/>
      <c r="J14" s="19"/>
      <c r="K14" s="28"/>
      <c r="L14" s="29"/>
    </row>
  </sheetData>
  <autoFilter ref="A2:M14">
    <extLst/>
  </autoFilter>
  <mergeCells count="2">
    <mergeCell ref="A1:L1"/>
    <mergeCell ref="A14:L14"/>
  </mergeCells>
  <printOptions horizontalCentered="1"/>
  <pageMargins left="0.751388888888889" right="0.751388888888889" top="1" bottom="1" header="0.511805555555556" footer="0.511805555555556"/>
  <pageSetup paperSize="8"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报价说明</vt:lpstr>
      <vt:lpstr>报价汇总表</vt:lpstr>
      <vt:lpstr>表1室内机</vt:lpstr>
      <vt:lpstr>表2单元门口机</vt:lpstr>
      <vt:lpstr>表3住区出入口（岗亭）访客机</vt:lpstr>
      <vt:lpstr>表4中间器材辅助产品</vt:lpstr>
      <vt:lpstr>全系列工装产品 单价表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2006-09-16T00:00:00Z</dcterms:created>
  <cp:lastPrinted>2022-12-13T01:48:00Z</cp:lastPrinted>
  <dcterms:modified xsi:type="dcterms:W3CDTF">2023-05-15T02:09:28Z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237C7402073A42D1B31C6DC79C7A818A</vt:lpwstr>
  </property>
  <property fmtid="{D5CDD505-2E9C-101B-9397-08002B2CF9AE}" pid="3" name="KSOProductBuildVer">
    <vt:lpwstr>2052-11.1.0.13703</vt:lpwstr>
  </property>
</Properties>
</file>