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240"/>
  </bookViews>
  <sheets>
    <sheet name="清单" sheetId="1" r:id="rId1"/>
    <sheet name="Sheet2" sheetId="2" r:id="rId2"/>
    <sheet name="Sheet3" sheetId="3" r:id="rId3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781C0D2665924D60BCA0C2EF9BFF4EAB" descr="QQ截图2023030611314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86400" y="1362075"/>
          <a:ext cx="4391025" cy="4445000"/>
        </a:xfrm>
        <a:prstGeom prst="rect">
          <a:avLst/>
        </a:prstGeom>
      </xdr:spPr>
    </xdr:pic>
  </etc:cellImage>
  <etc:cellImage>
    <xdr:pic>
      <xdr:nvPicPr>
        <xdr:cNvPr id="8" name="ID_13EE884F6FD0439EAC4912E8F6FA7267" descr="QQ截图202303061127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19775" y="3819525"/>
          <a:ext cx="7029450" cy="5165725"/>
        </a:xfrm>
        <a:prstGeom prst="rect">
          <a:avLst/>
        </a:prstGeom>
      </xdr:spPr>
    </xdr:pic>
  </etc:cellImage>
  <etc:cellImage>
    <xdr:pic>
      <xdr:nvPicPr>
        <xdr:cNvPr id="5" name="ID_53FA0D917E3C4F24B4885E0474E4CD06" descr="QQ截图2023030410530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48325" y="3905250"/>
          <a:ext cx="3962400" cy="4127500"/>
        </a:xfrm>
        <a:prstGeom prst="rect">
          <a:avLst/>
        </a:prstGeom>
      </xdr:spPr>
    </xdr:pic>
  </etc:cellImage>
  <etc:cellImage>
    <xdr:pic>
      <xdr:nvPicPr>
        <xdr:cNvPr id="7" name="ID_BA124208F005426992903747559F3CB7" descr="QQ截图202303061120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819775" y="4451350"/>
          <a:ext cx="8372475" cy="5988050"/>
        </a:xfrm>
        <a:prstGeom prst="rect">
          <a:avLst/>
        </a:prstGeom>
      </xdr:spPr>
    </xdr:pic>
  </etc:cellImage>
  <etc:cellImage>
    <xdr:pic>
      <xdr:nvPicPr>
        <xdr:cNvPr id="4" name="ID_FC4BB98899C24E809AF7D691285C9ED5" descr="微信图片_202303031059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248525" y="3270250"/>
          <a:ext cx="4649470" cy="10153650"/>
        </a:xfrm>
        <a:prstGeom prst="rect">
          <a:avLst/>
        </a:prstGeom>
      </xdr:spPr>
    </xdr:pic>
  </etc:cellImage>
  <etc:cellImage>
    <xdr:pic>
      <xdr:nvPicPr>
        <xdr:cNvPr id="10" name="ID_A578616DE3CF47ABA81ABD323EA461F2" descr="IMG_627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004935" y="29491305"/>
          <a:ext cx="4643120" cy="1012444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<sst xmlns="http://schemas.openxmlformats.org/spreadsheetml/2006/main" count="104" uniqueCount="83">
  <si>
    <t>科创城2023年物业工程智能化维修材料（设备) 采购项目清单</t>
  </si>
  <si>
    <t>序号</t>
  </si>
  <si>
    <t>名称</t>
  </si>
  <si>
    <t>规格型号</t>
  </si>
  <si>
    <t>单位</t>
  </si>
  <si>
    <t>数量</t>
  </si>
  <si>
    <t>单价</t>
  </si>
  <si>
    <t>金额</t>
  </si>
  <si>
    <t>备注</t>
  </si>
  <si>
    <t>一</t>
  </si>
  <si>
    <t>设备</t>
  </si>
  <si>
    <r>
      <rPr>
        <sz val="10.5"/>
        <color theme="1"/>
        <rFont val="Calibri"/>
        <charset val="134"/>
      </rPr>
      <t>4T</t>
    </r>
    <r>
      <rPr>
        <sz val="10.5"/>
        <color theme="1"/>
        <rFont val="宋体"/>
        <charset val="134"/>
      </rPr>
      <t>监控硬盘</t>
    </r>
  </si>
  <si>
    <t>SATA、5400转、3.5寸</t>
  </si>
  <si>
    <t>块</t>
  </si>
  <si>
    <t>西数、希捷、东芝</t>
  </si>
  <si>
    <t>海康摄像头（枪机）</t>
  </si>
  <si>
    <t>DS-IPC-B12HV2—IA</t>
  </si>
  <si>
    <t>个</t>
  </si>
  <si>
    <t>6mm镜头</t>
  </si>
  <si>
    <t>大华摄像头（枪机）</t>
  </si>
  <si>
    <t>DH-P20A1-A</t>
  </si>
  <si>
    <t>大华半球</t>
  </si>
  <si>
    <t>DH-P20T1-A</t>
  </si>
  <si>
    <t>3.6mm镜头</t>
  </si>
  <si>
    <t>大华6寸球机</t>
  </si>
  <si>
    <t>SD6120</t>
  </si>
  <si>
    <t>大华同轴半球</t>
  </si>
  <si>
    <t>DH-HAC-HDW1120EQ</t>
  </si>
  <si>
    <t>2.8mm镜头</t>
  </si>
  <si>
    <t>大华摄像头支架</t>
  </si>
  <si>
    <t>DH-PFB110WC</t>
  </si>
  <si>
    <t>先科室外石头音响</t>
  </si>
  <si>
    <t>HG-201A</t>
  </si>
  <si>
    <t>鹏畅中控</t>
  </si>
  <si>
    <t>P2000H</t>
  </si>
  <si>
    <t>12伏2A电源</t>
  </si>
  <si>
    <t>带插头款</t>
  </si>
  <si>
    <t>小耳朵、大华、海康威视</t>
  </si>
  <si>
    <t>POE电源</t>
  </si>
  <si>
    <t>外置插头350MA</t>
  </si>
  <si>
    <t>IP同轴网络延长器</t>
  </si>
  <si>
    <t>ip网络转双绞线</t>
  </si>
  <si>
    <t>对</t>
  </si>
  <si>
    <t>单模光纤收发器</t>
  </si>
  <si>
    <t>SC光纤接口+千兆RJ45接口、传输距离不低于3公里</t>
  </si>
  <si>
    <t>TP-LINK、netLINK、汤湖</t>
  </si>
  <si>
    <t>材料</t>
  </si>
  <si>
    <t>音频金银线</t>
  </si>
  <si>
    <t>50芯*2股（100米）</t>
  </si>
  <si>
    <t>卷</t>
  </si>
  <si>
    <t>秋叶原、臻威、也仁</t>
  </si>
  <si>
    <t>自攻螺丝</t>
  </si>
  <si>
    <t>M4*30</t>
  </si>
  <si>
    <t>盒</t>
  </si>
  <si>
    <t>M4*40</t>
  </si>
  <si>
    <t>5号电池</t>
  </si>
  <si>
    <t>南孚</t>
  </si>
  <si>
    <t>节</t>
  </si>
  <si>
    <t>7号电池</t>
  </si>
  <si>
    <t>9V方块电池</t>
  </si>
  <si>
    <t>监控尾线防水帽</t>
  </si>
  <si>
    <t>大孔白色50套</t>
  </si>
  <si>
    <t>套</t>
  </si>
  <si>
    <t>DC5.5*2.1公头</t>
  </si>
  <si>
    <t>0.5平方（30cm）</t>
  </si>
  <si>
    <t>根</t>
  </si>
  <si>
    <t>室外防水网线</t>
  </si>
  <si>
    <t>超五类0.52无氧铜（300米）</t>
  </si>
  <si>
    <t>盘</t>
  </si>
  <si>
    <t>安耐通、安普、秋叶原</t>
  </si>
  <si>
    <t>LC-ST单模双纤光纤跳线</t>
  </si>
  <si>
    <t>1米</t>
  </si>
  <si>
    <t>DVI（24+1）公转HDMI母</t>
  </si>
  <si>
    <t>绿联</t>
  </si>
  <si>
    <t>监控杆子螺母（不锈钢）</t>
  </si>
  <si>
    <t>M16</t>
  </si>
  <si>
    <t>颗</t>
  </si>
  <si>
    <t>监控杆子螺母垫片（不锈钢）</t>
  </si>
  <si>
    <t>M16*50*3</t>
  </si>
  <si>
    <t>片</t>
  </si>
  <si>
    <t>合计（含%的增值税）</t>
  </si>
  <si>
    <t>报价单位：</t>
  </si>
  <si>
    <t>联系人：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</si>
</sst>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24"/>
      <name val="方正小标宋简体"/>
      <charset val="134"/>
    </font>
    <font>
      <sz val="14"/>
      <color rgb="FF000000"/>
      <name val="黑体"/>
      <charset val="134"/>
    </font>
    <font>
      <sz val="12"/>
      <name val="宋体"/>
      <charset val="134"/>
    </font>
    <font>
      <sz val="10.5"/>
      <color theme="1"/>
      <name val="Calibri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0.5"/>
      <color theme="1"/>
      <name val="宋体"/>
      <charset val="134"/>
    </font>
    <font>
      <sz val="11"/>
      <color rgb="FF000000"/>
      <name val="宋体"/>
      <charset val="134"/>
      <scheme val="minor"/>
    </font>
    <font>
      <sz val="11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9" borderId="8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3" fillId="13" borderId="11" applyNumberFormat="0" applyAlignment="0" applyProtection="0">
      <alignment vertical="center"/>
    </xf>
    <xf numFmtId="0" fontId="24" fillId="13" borderId="7" applyNumberFormat="0" applyAlignment="0" applyProtection="0">
      <alignment vertical="center"/>
    </xf>
    <xf numFmtId="0" fontId="25" fillId="14" borderId="12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justify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justify" vertical="center"/>
    </xf>
    <xf numFmtId="0" fontId="6" fillId="3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7" fillId="0" borderId="1" xfId="0" applyFont="1" applyBorder="1" applyAlignment="1">
      <alignment horizontal="justify" vertical="center"/>
    </xf>
    <xf numFmtId="0" fontId="10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0" xfId="0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png"/><Relationship Id="rId5" Type="http://schemas.openxmlformats.org/officeDocument/2006/relationships/image" Target="media/image5.jpe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5"/>
  <sheetViews>
    <sheetView tabSelected="1" topLeftCell="A2" workbookViewId="0">
      <selection activeCell="H31" sqref="H31"/>
    </sheetView>
  </sheetViews>
  <sheetFormatPr defaultColWidth="9" defaultRowHeight="13.5"/>
  <cols>
    <col min="1" max="1" width="6.725" customWidth="1"/>
    <col min="2" max="2" width="24.1083333333333" customWidth="1"/>
    <col min="3" max="3" width="16.375" style="2" customWidth="1"/>
    <col min="4" max="5" width="13.6333333333333" customWidth="1"/>
    <col min="6" max="6" width="9.25" customWidth="1"/>
    <col min="7" max="7" width="8.875" customWidth="1"/>
    <col min="8" max="8" width="16.125" style="2" customWidth="1"/>
  </cols>
  <sheetData>
    <row r="1" ht="80" customHeight="1" spans="1:13">
      <c r="A1" s="3" t="s">
        <v>0</v>
      </c>
      <c r="B1" s="3"/>
      <c r="C1" s="3"/>
      <c r="D1" s="3"/>
      <c r="E1" s="3"/>
      <c r="F1" s="3"/>
      <c r="G1" s="3"/>
      <c r="H1" s="3"/>
      <c r="I1" s="35"/>
      <c r="J1" s="35"/>
      <c r="K1" s="35"/>
      <c r="L1" s="35"/>
      <c r="M1" s="35"/>
    </row>
    <row r="2" ht="52" customHeight="1" spans="1:13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35"/>
      <c r="J2" s="35"/>
      <c r="K2" s="35"/>
      <c r="L2" s="35"/>
      <c r="M2" s="35"/>
    </row>
    <row r="3" customFormat="1" ht="24" customHeight="1" spans="1:8">
      <c r="A3" s="5" t="s">
        <v>9</v>
      </c>
      <c r="B3" s="5" t="s">
        <v>10</v>
      </c>
      <c r="C3" s="5"/>
      <c r="D3" s="5"/>
      <c r="E3" s="5"/>
      <c r="F3" s="5"/>
      <c r="G3" s="5"/>
      <c r="H3" s="5"/>
    </row>
    <row r="4" s="1" customFormat="1" ht="30" customHeight="1" spans="1:8">
      <c r="A4" s="6">
        <v>1</v>
      </c>
      <c r="B4" s="7" t="s">
        <v>11</v>
      </c>
      <c r="C4" s="8" t="s">
        <v>12</v>
      </c>
      <c r="D4" s="9" t="s">
        <v>13</v>
      </c>
      <c r="E4" s="10">
        <v>40</v>
      </c>
      <c r="F4" s="10"/>
      <c r="G4" s="11"/>
      <c r="H4" s="12" t="s">
        <v>14</v>
      </c>
    </row>
    <row r="5" s="1" customFormat="1" ht="33" customHeight="1" spans="1:8">
      <c r="A5" s="6">
        <v>2</v>
      </c>
      <c r="B5" s="13" t="s">
        <v>15</v>
      </c>
      <c r="C5" s="8" t="s">
        <v>16</v>
      </c>
      <c r="D5" s="9" t="s">
        <v>17</v>
      </c>
      <c r="E5" s="10">
        <v>20</v>
      </c>
      <c r="F5" s="10"/>
      <c r="G5" s="11"/>
      <c r="H5" s="12" t="s">
        <v>18</v>
      </c>
    </row>
    <row r="6" s="1" customFormat="1" ht="24" customHeight="1" spans="1:8">
      <c r="A6" s="6">
        <v>3</v>
      </c>
      <c r="B6" s="13" t="s">
        <v>19</v>
      </c>
      <c r="C6" s="14" t="s">
        <v>20</v>
      </c>
      <c r="D6" s="9" t="s">
        <v>17</v>
      </c>
      <c r="E6" s="10">
        <v>10</v>
      </c>
      <c r="F6" s="10"/>
      <c r="G6" s="11"/>
      <c r="H6" s="12" t="s">
        <v>18</v>
      </c>
    </row>
    <row r="7" s="1" customFormat="1" ht="28" customHeight="1" spans="1:8">
      <c r="A7" s="6">
        <v>4</v>
      </c>
      <c r="B7" s="15" t="s">
        <v>21</v>
      </c>
      <c r="C7" s="16" t="s">
        <v>22</v>
      </c>
      <c r="D7" s="9" t="s">
        <v>17</v>
      </c>
      <c r="E7" s="10">
        <v>20</v>
      </c>
      <c r="F7" s="10"/>
      <c r="G7" s="11"/>
      <c r="H7" s="12" t="s">
        <v>23</v>
      </c>
    </row>
    <row r="8" s="1" customFormat="1" ht="25" customHeight="1" spans="1:8">
      <c r="A8" s="6">
        <v>5</v>
      </c>
      <c r="B8" s="15" t="s">
        <v>24</v>
      </c>
      <c r="C8" s="16" t="s">
        <v>25</v>
      </c>
      <c r="D8" s="9" t="s">
        <v>17</v>
      </c>
      <c r="E8" s="10">
        <v>1</v>
      </c>
      <c r="F8" s="10"/>
      <c r="G8" s="11"/>
      <c r="H8" s="12"/>
    </row>
    <row r="9" s="1" customFormat="1" ht="37" customHeight="1" spans="1:8">
      <c r="A9" s="6">
        <v>6</v>
      </c>
      <c r="B9" s="15" t="s">
        <v>26</v>
      </c>
      <c r="C9" s="16" t="s">
        <v>27</v>
      </c>
      <c r="D9" s="9" t="s">
        <v>17</v>
      </c>
      <c r="E9" s="17">
        <v>10</v>
      </c>
      <c r="F9" s="17"/>
      <c r="G9" s="11"/>
      <c r="H9" s="17" t="s">
        <v>28</v>
      </c>
    </row>
    <row r="10" s="1" customFormat="1" ht="20" customHeight="1" spans="1:8">
      <c r="A10" s="6">
        <v>7</v>
      </c>
      <c r="B10" s="18" t="s">
        <v>29</v>
      </c>
      <c r="C10" s="17" t="s">
        <v>30</v>
      </c>
      <c r="D10" s="9" t="s">
        <v>17</v>
      </c>
      <c r="E10" s="17">
        <v>20</v>
      </c>
      <c r="F10" s="17"/>
      <c r="G10" s="11"/>
      <c r="H10" s="17"/>
    </row>
    <row r="11" s="1" customFormat="1" ht="43" customHeight="1" spans="1:8">
      <c r="A11" s="6">
        <v>8</v>
      </c>
      <c r="B11" s="15" t="s">
        <v>31</v>
      </c>
      <c r="C11" s="16" t="s">
        <v>32</v>
      </c>
      <c r="D11" s="9" t="s">
        <v>17</v>
      </c>
      <c r="E11" s="17">
        <v>20</v>
      </c>
      <c r="F11" s="17"/>
      <c r="G11" s="11"/>
      <c r="H11" s="17" t="str">
        <f>_xlfn.DISPIMG("ID_781C0D2665924D60BCA0C2EF9BFF4EAB",1)</f>
        <v>=DISPIMG("ID_781C0D2665924D60BCA0C2EF9BFF4EAB",1)</v>
      </c>
    </row>
    <row r="12" s="1" customFormat="1" ht="36" customHeight="1" spans="1:8">
      <c r="A12" s="6">
        <v>9</v>
      </c>
      <c r="B12" s="18" t="s">
        <v>33</v>
      </c>
      <c r="C12" s="19" t="s">
        <v>34</v>
      </c>
      <c r="D12" s="17" t="s">
        <v>17</v>
      </c>
      <c r="E12" s="10">
        <v>10</v>
      </c>
      <c r="F12" s="17"/>
      <c r="G12" s="11"/>
      <c r="H12" s="12"/>
    </row>
    <row r="13" s="1" customFormat="1" ht="48" customHeight="1" spans="1:8">
      <c r="A13" s="6">
        <v>10</v>
      </c>
      <c r="B13" s="18" t="s">
        <v>35</v>
      </c>
      <c r="C13" s="17" t="s">
        <v>36</v>
      </c>
      <c r="D13" s="9" t="s">
        <v>17</v>
      </c>
      <c r="E13" s="10">
        <v>30</v>
      </c>
      <c r="F13" s="10"/>
      <c r="G13" s="11"/>
      <c r="H13" s="20" t="s">
        <v>37</v>
      </c>
    </row>
    <row r="14" s="1" customFormat="1" ht="42" customHeight="1" spans="1:8">
      <c r="A14" s="6">
        <v>11</v>
      </c>
      <c r="B14" s="21" t="s">
        <v>38</v>
      </c>
      <c r="C14" s="14" t="s">
        <v>39</v>
      </c>
      <c r="D14" s="9" t="s">
        <v>17</v>
      </c>
      <c r="E14" s="10">
        <v>10</v>
      </c>
      <c r="F14" s="10"/>
      <c r="G14" s="11"/>
      <c r="H14" s="20" t="s">
        <v>37</v>
      </c>
    </row>
    <row r="15" s="1" customFormat="1" ht="52" customHeight="1" spans="1:8">
      <c r="A15" s="6">
        <v>12</v>
      </c>
      <c r="B15" s="22" t="s">
        <v>40</v>
      </c>
      <c r="C15" s="17" t="s">
        <v>41</v>
      </c>
      <c r="D15" s="9" t="s">
        <v>42</v>
      </c>
      <c r="E15" s="10">
        <v>3</v>
      </c>
      <c r="F15" s="10"/>
      <c r="G15" s="11"/>
      <c r="H15" s="23" t="str">
        <f>_xlfn.DISPIMG("ID_BA124208F005426992903747559F3CB7",1)</f>
        <v>=DISPIMG("ID_BA124208F005426992903747559F3CB7",1)</v>
      </c>
    </row>
    <row r="16" s="1" customFormat="1" ht="55" customHeight="1" spans="1:8">
      <c r="A16" s="6">
        <v>13</v>
      </c>
      <c r="B16" s="24" t="s">
        <v>43</v>
      </c>
      <c r="C16" s="18" t="s">
        <v>44</v>
      </c>
      <c r="D16" s="9" t="s">
        <v>42</v>
      </c>
      <c r="E16" s="10">
        <v>10</v>
      </c>
      <c r="F16" s="10"/>
      <c r="G16" s="11"/>
      <c r="H16" s="20" t="s">
        <v>45</v>
      </c>
    </row>
    <row r="17" customFormat="1" ht="34" customHeight="1" spans="1:8">
      <c r="A17" s="5" t="s">
        <v>9</v>
      </c>
      <c r="B17" s="5" t="s">
        <v>46</v>
      </c>
      <c r="C17" s="5"/>
      <c r="D17" s="5"/>
      <c r="E17" s="5"/>
      <c r="F17" s="5"/>
      <c r="G17" s="5"/>
      <c r="H17" s="5"/>
    </row>
    <row r="18" s="1" customFormat="1" ht="37" customHeight="1" spans="1:8">
      <c r="A18" s="6">
        <v>14</v>
      </c>
      <c r="B18" s="25" t="s">
        <v>47</v>
      </c>
      <c r="C18" s="26" t="s">
        <v>48</v>
      </c>
      <c r="D18" s="9" t="s">
        <v>49</v>
      </c>
      <c r="E18" s="10">
        <v>1</v>
      </c>
      <c r="F18" s="10"/>
      <c r="G18" s="11"/>
      <c r="H18" s="27" t="s">
        <v>50</v>
      </c>
    </row>
    <row r="19" s="1" customFormat="1" ht="39" customHeight="1" spans="1:8">
      <c r="A19" s="6">
        <v>15</v>
      </c>
      <c r="B19" s="18" t="s">
        <v>51</v>
      </c>
      <c r="C19" s="17" t="s">
        <v>52</v>
      </c>
      <c r="D19" s="9" t="s">
        <v>53</v>
      </c>
      <c r="E19" s="10">
        <v>1</v>
      </c>
      <c r="F19" s="10"/>
      <c r="G19" s="11"/>
      <c r="H19" s="12"/>
    </row>
    <row r="20" s="1" customFormat="1" ht="30" customHeight="1" spans="1:8">
      <c r="A20" s="6">
        <v>16</v>
      </c>
      <c r="B20" s="18" t="s">
        <v>51</v>
      </c>
      <c r="C20" s="17" t="s">
        <v>54</v>
      </c>
      <c r="D20" s="9" t="s">
        <v>53</v>
      </c>
      <c r="E20" s="10">
        <v>1</v>
      </c>
      <c r="F20" s="10"/>
      <c r="G20" s="11"/>
      <c r="H20" s="12"/>
    </row>
    <row r="21" s="1" customFormat="1" ht="33" customHeight="1" spans="1:8">
      <c r="A21" s="6">
        <v>17</v>
      </c>
      <c r="B21" s="18" t="s">
        <v>55</v>
      </c>
      <c r="C21" s="14" t="s">
        <v>56</v>
      </c>
      <c r="D21" s="17" t="s">
        <v>57</v>
      </c>
      <c r="E21" s="17">
        <v>40</v>
      </c>
      <c r="F21" s="10"/>
      <c r="G21" s="11"/>
      <c r="H21" s="12"/>
    </row>
    <row r="22" s="1" customFormat="1" ht="30" customHeight="1" spans="1:8">
      <c r="A22" s="6">
        <v>18</v>
      </c>
      <c r="B22" s="18" t="s">
        <v>58</v>
      </c>
      <c r="C22" s="14" t="s">
        <v>56</v>
      </c>
      <c r="D22" s="9" t="s">
        <v>57</v>
      </c>
      <c r="E22" s="10">
        <v>20</v>
      </c>
      <c r="F22" s="10"/>
      <c r="G22" s="11"/>
      <c r="H22" s="12"/>
    </row>
    <row r="23" s="1" customFormat="1" ht="25" customHeight="1" spans="1:8">
      <c r="A23" s="6">
        <v>19</v>
      </c>
      <c r="B23" s="25" t="s">
        <v>59</v>
      </c>
      <c r="C23" s="14" t="s">
        <v>56</v>
      </c>
      <c r="D23" s="9" t="s">
        <v>57</v>
      </c>
      <c r="E23" s="10">
        <v>10</v>
      </c>
      <c r="F23" s="10"/>
      <c r="G23" s="11"/>
      <c r="H23" s="12"/>
    </row>
    <row r="24" s="1" customFormat="1" ht="42" customHeight="1" spans="1:8">
      <c r="A24" s="6">
        <v>20</v>
      </c>
      <c r="B24" s="28" t="s">
        <v>60</v>
      </c>
      <c r="C24" s="17" t="s">
        <v>61</v>
      </c>
      <c r="D24" s="9" t="s">
        <v>62</v>
      </c>
      <c r="E24" s="10">
        <v>1</v>
      </c>
      <c r="F24" s="10"/>
      <c r="G24" s="11"/>
      <c r="H24" s="17" t="str">
        <f>_xlfn.DISPIMG("ID_13EE884F6FD0439EAC4912E8F6FA7267",1)</f>
        <v>=DISPIMG("ID_13EE884F6FD0439EAC4912E8F6FA7267",1)</v>
      </c>
    </row>
    <row r="25" s="1" customFormat="1" ht="33" customHeight="1" spans="1:8">
      <c r="A25" s="6">
        <v>21</v>
      </c>
      <c r="B25" s="18" t="s">
        <v>63</v>
      </c>
      <c r="C25" s="17" t="s">
        <v>64</v>
      </c>
      <c r="D25" s="9" t="s">
        <v>65</v>
      </c>
      <c r="E25" s="10">
        <v>30</v>
      </c>
      <c r="F25" s="10"/>
      <c r="G25" s="11"/>
      <c r="H25" s="17" t="str">
        <f>_xlfn.DISPIMG("ID_53FA0D917E3C4F24B4885E0474E4CD06",1)</f>
        <v>=DISPIMG("ID_53FA0D917E3C4F24B4885E0474E4CD06",1)</v>
      </c>
    </row>
    <row r="26" s="1" customFormat="1" ht="35" customHeight="1" spans="1:8">
      <c r="A26" s="6">
        <v>22</v>
      </c>
      <c r="B26" s="18" t="s">
        <v>66</v>
      </c>
      <c r="C26" s="18" t="s">
        <v>67</v>
      </c>
      <c r="D26" s="9" t="s">
        <v>68</v>
      </c>
      <c r="E26" s="10">
        <v>1</v>
      </c>
      <c r="F26" s="10"/>
      <c r="G26" s="11"/>
      <c r="H26" s="20" t="s">
        <v>69</v>
      </c>
    </row>
    <row r="27" s="1" customFormat="1" ht="49" customHeight="1" spans="1:8">
      <c r="A27" s="6">
        <v>23</v>
      </c>
      <c r="B27" s="18" t="s">
        <v>70</v>
      </c>
      <c r="C27" s="14" t="s">
        <v>71</v>
      </c>
      <c r="D27" s="9" t="s">
        <v>65</v>
      </c>
      <c r="E27" s="10">
        <v>10</v>
      </c>
      <c r="F27" s="10"/>
      <c r="G27" s="11"/>
      <c r="H27" s="17" t="str">
        <f>_xlfn.DISPIMG("ID_FC4BB98899C24E809AF7D691285C9ED5",1)</f>
        <v>=DISPIMG("ID_FC4BB98899C24E809AF7D691285C9ED5",1)</v>
      </c>
    </row>
    <row r="28" s="1" customFormat="1" ht="53" customHeight="1" spans="1:8">
      <c r="A28" s="6">
        <v>24</v>
      </c>
      <c r="B28" s="29" t="s">
        <v>72</v>
      </c>
      <c r="C28" s="14" t="s">
        <v>73</v>
      </c>
      <c r="D28" s="9" t="s">
        <v>17</v>
      </c>
      <c r="E28" s="10">
        <v>10</v>
      </c>
      <c r="F28" s="10"/>
      <c r="G28" s="11"/>
      <c r="H28" s="17" t="str">
        <f>_xlfn.DISPIMG("ID_A578616DE3CF47ABA81ABD323EA461F2",1)</f>
        <v>=DISPIMG("ID_A578616DE3CF47ABA81ABD323EA461F2",1)</v>
      </c>
    </row>
    <row r="29" s="1" customFormat="1" ht="27" customHeight="1" spans="1:8">
      <c r="A29" s="6">
        <v>25</v>
      </c>
      <c r="B29" s="21" t="s">
        <v>74</v>
      </c>
      <c r="C29" s="14" t="s">
        <v>75</v>
      </c>
      <c r="D29" s="9" t="s">
        <v>76</v>
      </c>
      <c r="E29" s="10">
        <v>50</v>
      </c>
      <c r="F29" s="10"/>
      <c r="G29" s="11"/>
      <c r="H29" s="12"/>
    </row>
    <row r="30" s="1" customFormat="1" ht="27" customHeight="1" spans="1:8">
      <c r="A30" s="6">
        <v>26</v>
      </c>
      <c r="B30" s="30" t="s">
        <v>77</v>
      </c>
      <c r="C30" s="14" t="s">
        <v>78</v>
      </c>
      <c r="D30" s="9" t="s">
        <v>79</v>
      </c>
      <c r="E30" s="10">
        <v>50</v>
      </c>
      <c r="F30" s="10"/>
      <c r="G30" s="11"/>
      <c r="H30" s="12"/>
    </row>
    <row r="31" ht="39" customHeight="1" spans="1:8">
      <c r="A31" s="6">
        <v>27</v>
      </c>
      <c r="B31" s="31" t="s">
        <v>80</v>
      </c>
      <c r="C31" s="32"/>
      <c r="D31" s="32"/>
      <c r="E31" s="32"/>
      <c r="F31" s="33"/>
      <c r="G31" s="34"/>
      <c r="H31" s="34"/>
    </row>
    <row r="33" spans="5:5">
      <c r="E33" t="s">
        <v>81</v>
      </c>
    </row>
    <row r="35" spans="5:5">
      <c r="E35" t="s">
        <v>82</v>
      </c>
    </row>
  </sheetData>
  <mergeCells count="2">
    <mergeCell ref="A1:H1"/>
    <mergeCell ref="B31:F31"/>
  </mergeCells>
  <pageMargins left="0.7" right="0.7" top="0.75" bottom="0.75" header="0.3" footer="0.3"/>
  <pageSetup paperSize="9" scale="7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清单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2022-12-12T07:45:00Z</dcterms:created>
  <dcterms:modified xsi:type="dcterms:W3CDTF">2023-04-26T02:36:25Z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C22EE9CD671943B5AD29A318F7819024_13</vt:lpwstr>
  </property>
</Properties>
</file>