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455" yWindow="-60" windowWidth="20610" windowHeight="9810"/>
  </bookViews>
  <sheets>
    <sheet name="Sheet1" sheetId="1" r:id="rId1"/>
    <sheet name="Sheet2" sheetId="2" r:id="rId2"/>
    <sheet name="Sheet3" sheetId="3" r:id="rId3"/>
  </sheets>
  <calcPr calcId="144525"/>
</workbook>
</file>

<file path=xl/calcChain.xml><?xml version="1.0" encoding="utf-8"?>
<calcChain xmlns="http://schemas.openxmlformats.org/spreadsheetml/2006/main">
  <c r="R8" i="1" l="1"/>
  <c r="O10" i="1" l="1"/>
  <c r="O11" i="1"/>
  <c r="O12" i="1"/>
  <c r="O13" i="1"/>
  <c r="O14" i="1"/>
  <c r="N10" i="1"/>
  <c r="N11" i="1"/>
  <c r="N12" i="1"/>
  <c r="N13" i="1"/>
  <c r="N14" i="1"/>
  <c r="G9" i="1" l="1"/>
  <c r="N9" i="1" s="1"/>
  <c r="O9" i="1" s="1"/>
  <c r="G10" i="1"/>
  <c r="G11" i="1"/>
  <c r="G12" i="1"/>
  <c r="G13" i="1"/>
  <c r="G14" i="1"/>
  <c r="G8" i="1"/>
  <c r="E9" i="1"/>
  <c r="E10" i="1"/>
  <c r="E11" i="1"/>
  <c r="E12" i="1"/>
  <c r="E13" i="1"/>
  <c r="E14" i="1"/>
  <c r="E8" i="1"/>
</calcChain>
</file>

<file path=xl/sharedStrings.xml><?xml version="1.0" encoding="utf-8"?>
<sst xmlns="http://schemas.openxmlformats.org/spreadsheetml/2006/main" count="104" uniqueCount="53">
  <si>
    <t>姓名</t>
    <phoneticPr fontId="1" type="noConversion"/>
  </si>
  <si>
    <t>备    注</t>
    <phoneticPr fontId="1" type="noConversion"/>
  </si>
  <si>
    <t>薪酬
审核
部门</t>
    <phoneticPr fontId="1" type="noConversion"/>
  </si>
  <si>
    <t>甲</t>
    <phoneticPr fontId="1" type="noConversion"/>
  </si>
  <si>
    <t>备注：</t>
    <phoneticPr fontId="1" type="noConversion"/>
  </si>
  <si>
    <t>—</t>
    <phoneticPr fontId="1" type="noConversion"/>
  </si>
  <si>
    <t>增减
绝对额
（万元）</t>
    <phoneticPr fontId="1" type="noConversion"/>
  </si>
  <si>
    <t>增减
比例
（±%）</t>
    <phoneticPr fontId="1" type="noConversion"/>
  </si>
  <si>
    <t>住房
公积金
（万元）</t>
    <phoneticPr fontId="1" type="noConversion"/>
  </si>
  <si>
    <t>其他
项目
（万元）</t>
    <phoneticPr fontId="1" type="noConversion"/>
  </si>
  <si>
    <t>企业
年金
（万元）</t>
    <phoneticPr fontId="1" type="noConversion"/>
  </si>
  <si>
    <t>社会
保险
（万元）</t>
    <phoneticPr fontId="1" type="noConversion"/>
  </si>
  <si>
    <t>基本
年薪
（万元）</t>
    <phoneticPr fontId="1" type="noConversion"/>
  </si>
  <si>
    <t>绩效
年薪
（万元）</t>
    <phoneticPr fontId="1" type="noConversion"/>
  </si>
  <si>
    <t>其他
收入
（万元）</t>
    <phoneticPr fontId="1" type="noConversion"/>
  </si>
  <si>
    <t>应付
薪酬
（万元）</t>
    <phoneticPr fontId="1" type="noConversion"/>
  </si>
  <si>
    <t>任期激励
收入
（万元）</t>
    <phoneticPr fontId="1" type="noConversion"/>
  </si>
  <si>
    <t>公开
时间</t>
    <phoneticPr fontId="1" type="noConversion"/>
  </si>
  <si>
    <t>公开
渠道</t>
    <phoneticPr fontId="1" type="noConversion"/>
  </si>
  <si>
    <t>本企业
在岗职工
年均人数
(人）</t>
    <phoneticPr fontId="1" type="noConversion"/>
  </si>
  <si>
    <t>本企业
在岗职工
平均工资（万元）</t>
    <phoneticPr fontId="1" type="noConversion"/>
  </si>
  <si>
    <t>薪酬
合计
（万元）</t>
    <phoneticPr fontId="1" type="noConversion"/>
  </si>
  <si>
    <t>补充
医疗
保险
（万元）</t>
    <phoneticPr fontId="1" type="noConversion"/>
  </si>
  <si>
    <t>较上年
增减
幅度（±%）</t>
    <phoneticPr fontId="1" type="noConversion"/>
  </si>
  <si>
    <t xml:space="preserve">    3、“本企业在岗职工年年均人数”及“本企业在岗职工平均工资”均不含市管企业负责人、劳务派遣人员的人数和工资收入。</t>
    <phoneticPr fontId="1" type="noConversion"/>
  </si>
  <si>
    <t xml:space="preserve">    1、填报范围：市管企业中纳入年薪考核的全部企业负责人。</t>
    <phoneticPr fontId="1" type="noConversion"/>
  </si>
  <si>
    <t xml:space="preserve">    4、第3栏“其他收入”是指根据国家和省规定领取的由地方政府或有关部门发放的奖金及实物奖励。</t>
    <phoneticPr fontId="1" type="noConversion"/>
  </si>
  <si>
    <t xml:space="preserve">    5、第18栏“公开时间”具体到年月日；第19栏“公开渠道”需明确具体公开的媒体或网站。</t>
    <phoneticPr fontId="1" type="noConversion"/>
  </si>
  <si>
    <t xml:space="preserve">    6、表格中数量关系：4=1+2+3   6=4+5   13=6-12   14=13/12*100%</t>
    <phoneticPr fontId="1" type="noConversion"/>
  </si>
  <si>
    <r>
      <rPr>
        <b/>
        <sz val="22"/>
        <color rgb="FF000000"/>
        <rFont val="宋体"/>
        <family val="3"/>
        <charset val="134"/>
      </rPr>
      <t>市管企业负责人</t>
    </r>
    <r>
      <rPr>
        <b/>
        <sz val="22"/>
        <color rgb="FF000000"/>
        <rFont val="Inherit"/>
        <family val="1"/>
      </rPr>
      <t>2017</t>
    </r>
    <r>
      <rPr>
        <b/>
        <sz val="22"/>
        <color rgb="FF000000"/>
        <rFont val="宋体"/>
        <family val="3"/>
        <charset val="134"/>
      </rPr>
      <t>年度薪酬分配情况表</t>
    </r>
    <phoneticPr fontId="1" type="noConversion"/>
  </si>
  <si>
    <t>企业主要负责人2017年度薪酬分配情况</t>
    <phoneticPr fontId="1" type="noConversion"/>
  </si>
  <si>
    <t>2017年度福利性待遇单位缴存部分</t>
    <phoneticPr fontId="1" type="noConversion"/>
  </si>
  <si>
    <t>2017年总薪酬较2016年增减</t>
    <phoneticPr fontId="1" type="noConversion"/>
  </si>
  <si>
    <t>2017年在岗职工工资水平</t>
    <phoneticPr fontId="1" type="noConversion"/>
  </si>
  <si>
    <t>2017年薪酬信息公开情况</t>
    <phoneticPr fontId="1" type="noConversion"/>
  </si>
  <si>
    <t xml:space="preserve">    2、“2017年在岗职工工资水平”按照集团（公司）合并报表统计口径分析填列。</t>
    <phoneticPr fontId="1" type="noConversion"/>
  </si>
  <si>
    <t>附件3</t>
    <phoneticPr fontId="1" type="noConversion"/>
  </si>
  <si>
    <t>高红宇</t>
    <phoneticPr fontId="1" type="noConversion"/>
  </si>
  <si>
    <t>许映斌</t>
    <phoneticPr fontId="1" type="noConversion"/>
  </si>
  <si>
    <t>刘建</t>
    <phoneticPr fontId="1" type="noConversion"/>
  </si>
  <si>
    <t>朱振宇</t>
    <phoneticPr fontId="1" type="noConversion"/>
  </si>
  <si>
    <t>陆雁</t>
    <phoneticPr fontId="1" type="noConversion"/>
  </si>
  <si>
    <t>朱一林</t>
    <phoneticPr fontId="1" type="noConversion"/>
  </si>
  <si>
    <t>王玉莲</t>
    <phoneticPr fontId="1" type="noConversion"/>
  </si>
  <si>
    <t>2016年
实际年薪
（万元）</t>
    <phoneticPr fontId="1" type="noConversion"/>
  </si>
  <si>
    <t>-</t>
    <phoneticPr fontId="1" type="noConversion"/>
  </si>
  <si>
    <t>沿海集团官网</t>
    <phoneticPr fontId="1" type="noConversion"/>
  </si>
  <si>
    <t>市国资委</t>
    <phoneticPr fontId="1" type="noConversion"/>
  </si>
  <si>
    <t>www.ncd-group.com</t>
  </si>
  <si>
    <t xml:space="preserve">  企业名称：南通沿海开发集团有限公司</t>
    <phoneticPr fontId="1" type="noConversion"/>
  </si>
  <si>
    <t>2018.12.28</t>
  </si>
  <si>
    <t>2018.12.28</t>
    <phoneticPr fontId="1" type="noConversion"/>
  </si>
  <si>
    <t xml:space="preserve">      填报联系人： 费泽坤                   联系电话：69918671                  填报日期：2018年12月27日</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</si>
</sst>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
  </numFmts>
  <fonts count="8">
    <font>
      <sz val="11"/>
      <color theme="1"/>
      <name val="宋体"/>
      <family val="2"/>
      <charset val="134"/>
      <scheme val="minor"/>
    </font>
    <font>
      <sz val="9"/>
      <name val="宋体"/>
      <family val="2"/>
      <charset val="134"/>
      <scheme val="minor"/>
    </font>
    <font>
      <b/>
      <sz val="22"/>
      <color rgb="FF000000"/>
      <name val="Inherit"/>
      <family val="1"/>
    </font>
    <font>
      <b/>
      <sz val="22"/>
      <color rgb="FF000000"/>
      <name val="宋体"/>
      <family val="3"/>
      <charset val="134"/>
    </font>
    <font>
      <sz val="12"/>
      <color theme="1"/>
      <name val="宋体"/>
      <family val="2"/>
      <charset val="134"/>
      <scheme val="minor"/>
    </font>
    <font>
      <sz val="12"/>
      <color theme="1"/>
      <name val="宋体"/>
      <family val="3"/>
      <charset val="134"/>
      <scheme val="minor"/>
    </font>
    <font>
      <sz val="16"/>
      <color theme="1"/>
      <name val="黑体"/>
      <family val="3"/>
      <charset val="134"/>
    </font>
    <font>
      <sz val="11"/>
      <color theme="1"/>
      <name val="宋体"/>
      <family val="2"/>
      <charset val="13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alignment vertical="center"/>
    </xf>
    <xf numFmtId="9" fontId="7" fillId="0" borderId="0" applyFont="0" applyFill="0" applyBorder="0" applyAlignment="0" applyProtection="0">
      <alignment vertical="center"/>
    </xf>
  </cellStyleXfs>
  <cellXfs count="27">
    <xf numFmtId="0" fontId="0" fillId="0" borderId="0" xfId="0">
      <alignment vertical="center"/>
    </xf>
    <xf numFmtId="0" fontId="5" fillId="0" borderId="0" xfId="0" applyFont="1">
      <alignment vertical="center"/>
    </xf>
    <xf numFmtId="0" fontId="5" fillId="0" borderId="4"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lignment vertical="center"/>
    </xf>
    <xf numFmtId="0" fontId="5" fillId="0" borderId="3" xfId="0" applyFont="1" applyBorder="1" applyAlignment="1">
      <alignment horizontal="center" vertical="center"/>
    </xf>
    <xf numFmtId="0" fontId="5" fillId="0" borderId="3" xfId="0" applyFont="1" applyBorder="1" applyAlignment="1">
      <alignment horizontal="center" vertical="center"/>
    </xf>
    <xf numFmtId="0" fontId="5" fillId="0" borderId="1" xfId="0" applyFont="1" applyBorder="1" applyAlignment="1">
      <alignment horizontal="center" vertical="center"/>
    </xf>
    <xf numFmtId="0" fontId="5" fillId="0" borderId="3" xfId="0" applyFont="1" applyBorder="1" applyAlignment="1">
      <alignment vertical="center"/>
    </xf>
    <xf numFmtId="0" fontId="6" fillId="0" borderId="0" xfId="0" applyFont="1" applyAlignment="1">
      <alignment horizontal="left" vertical="center"/>
    </xf>
    <xf numFmtId="0" fontId="5" fillId="0" borderId="1" xfId="0" applyFont="1" applyBorder="1" applyAlignment="1">
      <alignment horizontal="center" vertical="center"/>
    </xf>
    <xf numFmtId="0" fontId="5" fillId="0" borderId="0" xfId="0" applyFont="1" applyAlignment="1">
      <alignment horizontal="center" vertical="center"/>
    </xf>
    <xf numFmtId="176" fontId="5" fillId="0" borderId="1" xfId="1" applyNumberFormat="1" applyFont="1" applyBorder="1" applyAlignment="1">
      <alignment horizontal="center" vertical="center" wrapText="1"/>
    </xf>
    <xf numFmtId="0" fontId="4" fillId="0" borderId="0" xfId="0" applyFont="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0" xfId="0" applyAlignment="1">
      <alignment horizontal="left" vertical="center"/>
    </xf>
    <xf numFmtId="0" fontId="5" fillId="0" borderId="0" xfId="0" applyFont="1" applyAlignment="1">
      <alignment horizontal="left" vertical="center"/>
    </xf>
    <xf numFmtId="0" fontId="5" fillId="0" borderId="5" xfId="0" applyFont="1" applyBorder="1" applyAlignment="1">
      <alignment horizontal="left"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2" fillId="0" borderId="0" xfId="0" applyFont="1" applyAlignment="1">
      <alignment horizontal="center" vertical="center"/>
    </xf>
    <xf numFmtId="0" fontId="4" fillId="0" borderId="4" xfId="0" applyFont="1" applyBorder="1" applyAlignment="1">
      <alignment horizontal="left" vertical="center"/>
    </xf>
    <xf numFmtId="0" fontId="5" fillId="0" borderId="0" xfId="0" applyFont="1" applyBorder="1" applyAlignment="1">
      <alignment horizontal="left" vertical="center"/>
    </xf>
  </cellXfs>
  <cellStyles count="2">
    <cellStyle name="百分比" xfId="1" builtinId="5"/>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8"/>
  <sheetViews>
    <sheetView tabSelected="1" topLeftCell="A4" workbookViewId="0">
      <selection activeCell="H9" sqref="H9:H14"/>
    </sheetView>
  </sheetViews>
  <sheetFormatPr defaultRowHeight="13.5"/>
  <cols>
    <col min="1" max="1" width="9.875" customWidth="1"/>
    <col min="2" max="3" width="9.375" customWidth="1"/>
    <col min="4" max="4" width="5.5" bestFit="1" customWidth="1"/>
    <col min="5" max="7" width="9.375" customWidth="1"/>
    <col min="8" max="12" width="9" customWidth="1"/>
    <col min="13" max="13" width="9.5" customWidth="1"/>
    <col min="14" max="14" width="8.875" customWidth="1"/>
    <col min="15" max="15" width="9.375" customWidth="1"/>
    <col min="16" max="16" width="9.5" customWidth="1"/>
    <col min="17" max="17" width="9.125" customWidth="1"/>
    <col min="18" max="18" width="8.75" customWidth="1"/>
    <col min="19" max="19" width="11.625" bestFit="1" customWidth="1"/>
    <col min="20" max="20" width="13.5" customWidth="1"/>
    <col min="21" max="21" width="9" customWidth="1"/>
    <col min="22" max="22" width="19.375" bestFit="1" customWidth="1"/>
  </cols>
  <sheetData>
    <row r="1" spans="1:22" ht="27" customHeight="1">
      <c r="A1" s="10" t="s">
        <v>36</v>
      </c>
    </row>
    <row r="2" spans="1:22" ht="13.5" customHeight="1"/>
    <row r="3" spans="1:22" ht="30" customHeight="1">
      <c r="A3" s="24" t="s">
        <v>29</v>
      </c>
      <c r="B3" s="24"/>
      <c r="C3" s="24"/>
      <c r="D3" s="24"/>
      <c r="E3" s="24"/>
      <c r="F3" s="24"/>
      <c r="G3" s="24"/>
      <c r="H3" s="24"/>
      <c r="I3" s="24"/>
      <c r="J3" s="24"/>
      <c r="K3" s="24"/>
      <c r="L3" s="24"/>
      <c r="M3" s="24"/>
      <c r="N3" s="24"/>
      <c r="O3" s="24"/>
      <c r="P3" s="24"/>
      <c r="Q3" s="24"/>
      <c r="R3" s="24"/>
      <c r="S3" s="24"/>
      <c r="T3" s="24"/>
      <c r="U3" s="24"/>
      <c r="V3" s="24"/>
    </row>
    <row r="4" spans="1:22" s="1" customFormat="1" ht="28.5" customHeight="1">
      <c r="A4" s="25" t="s">
        <v>49</v>
      </c>
      <c r="B4" s="25"/>
      <c r="C4" s="25"/>
      <c r="D4" s="25"/>
      <c r="E4" s="25"/>
      <c r="F4" s="25"/>
      <c r="G4" s="25"/>
      <c r="H4" s="25"/>
      <c r="V4" s="2"/>
    </row>
    <row r="5" spans="1:22" s="1" customFormat="1" ht="28.5" customHeight="1">
      <c r="A5" s="20" t="s">
        <v>0</v>
      </c>
      <c r="B5" s="21" t="s">
        <v>30</v>
      </c>
      <c r="C5" s="21"/>
      <c r="D5" s="21"/>
      <c r="E5" s="21"/>
      <c r="F5" s="21"/>
      <c r="G5" s="21"/>
      <c r="H5" s="21" t="s">
        <v>31</v>
      </c>
      <c r="I5" s="21"/>
      <c r="J5" s="21"/>
      <c r="K5" s="21"/>
      <c r="L5" s="21"/>
      <c r="M5" s="21" t="s">
        <v>32</v>
      </c>
      <c r="N5" s="21"/>
      <c r="O5" s="21"/>
      <c r="P5" s="21" t="s">
        <v>33</v>
      </c>
      <c r="Q5" s="21"/>
      <c r="R5" s="21"/>
      <c r="S5" s="21" t="s">
        <v>34</v>
      </c>
      <c r="T5" s="21"/>
      <c r="U5" s="22" t="s">
        <v>2</v>
      </c>
      <c r="V5" s="15" t="s">
        <v>1</v>
      </c>
    </row>
    <row r="6" spans="1:22" s="1" customFormat="1" ht="72" customHeight="1">
      <c r="A6" s="21"/>
      <c r="B6" s="3" t="s">
        <v>12</v>
      </c>
      <c r="C6" s="3" t="s">
        <v>13</v>
      </c>
      <c r="D6" s="3" t="s">
        <v>14</v>
      </c>
      <c r="E6" s="3" t="s">
        <v>15</v>
      </c>
      <c r="F6" s="3" t="s">
        <v>16</v>
      </c>
      <c r="G6" s="3" t="s">
        <v>21</v>
      </c>
      <c r="H6" s="3" t="s">
        <v>11</v>
      </c>
      <c r="I6" s="3" t="s">
        <v>10</v>
      </c>
      <c r="J6" s="3" t="s">
        <v>22</v>
      </c>
      <c r="K6" s="3" t="s">
        <v>8</v>
      </c>
      <c r="L6" s="3" t="s">
        <v>9</v>
      </c>
      <c r="M6" s="3" t="s">
        <v>44</v>
      </c>
      <c r="N6" s="3" t="s">
        <v>6</v>
      </c>
      <c r="O6" s="3" t="s">
        <v>7</v>
      </c>
      <c r="P6" s="3" t="s">
        <v>19</v>
      </c>
      <c r="Q6" s="3" t="s">
        <v>20</v>
      </c>
      <c r="R6" s="3" t="s">
        <v>23</v>
      </c>
      <c r="S6" s="3" t="s">
        <v>17</v>
      </c>
      <c r="T6" s="3" t="s">
        <v>18</v>
      </c>
      <c r="U6" s="23"/>
      <c r="V6" s="16"/>
    </row>
    <row r="7" spans="1:22" s="1" customFormat="1" ht="25.5" customHeight="1">
      <c r="A7" s="8" t="s">
        <v>3</v>
      </c>
      <c r="B7" s="3">
        <v>1</v>
      </c>
      <c r="C7" s="3">
        <v>2</v>
      </c>
      <c r="D7" s="3">
        <v>3</v>
      </c>
      <c r="E7" s="3">
        <v>4</v>
      </c>
      <c r="F7" s="3">
        <v>5</v>
      </c>
      <c r="G7" s="3">
        <v>6</v>
      </c>
      <c r="H7" s="3">
        <v>7</v>
      </c>
      <c r="I7" s="3">
        <v>8</v>
      </c>
      <c r="J7" s="3">
        <v>9</v>
      </c>
      <c r="K7" s="3">
        <v>10</v>
      </c>
      <c r="L7" s="3">
        <v>11</v>
      </c>
      <c r="M7" s="3">
        <v>12</v>
      </c>
      <c r="N7" s="3">
        <v>13</v>
      </c>
      <c r="O7" s="3">
        <v>14</v>
      </c>
      <c r="P7" s="3">
        <v>15</v>
      </c>
      <c r="Q7" s="3">
        <v>16</v>
      </c>
      <c r="R7" s="3">
        <v>17</v>
      </c>
      <c r="S7" s="3">
        <v>18</v>
      </c>
      <c r="T7" s="3">
        <v>19</v>
      </c>
      <c r="U7" s="4">
        <v>20</v>
      </c>
      <c r="V7" s="6">
        <v>21</v>
      </c>
    </row>
    <row r="8" spans="1:22" s="1" customFormat="1" ht="25.5" customHeight="1">
      <c r="A8" s="4" t="s">
        <v>37</v>
      </c>
      <c r="B8" s="3">
        <v>1.6220000000000001</v>
      </c>
      <c r="C8" s="3">
        <v>4.1740000000000004</v>
      </c>
      <c r="D8" s="3">
        <v>0</v>
      </c>
      <c r="E8" s="3">
        <f>B8+C8+D8</f>
        <v>5.7960000000000003</v>
      </c>
      <c r="F8" s="3">
        <v>2.016</v>
      </c>
      <c r="G8" s="3">
        <f>E8+F8</f>
        <v>7.8120000000000003</v>
      </c>
      <c r="H8" s="3">
        <v>0</v>
      </c>
      <c r="I8" s="3">
        <v>0.65100000000000002</v>
      </c>
      <c r="J8" s="3">
        <v>0</v>
      </c>
      <c r="K8" s="3">
        <v>0.1978</v>
      </c>
      <c r="L8" s="3">
        <v>0</v>
      </c>
      <c r="M8" s="3" t="s">
        <v>45</v>
      </c>
      <c r="N8" s="3" t="s">
        <v>45</v>
      </c>
      <c r="O8" s="3" t="s">
        <v>45</v>
      </c>
      <c r="P8" s="3">
        <v>141.75</v>
      </c>
      <c r="Q8" s="3">
        <v>11.42</v>
      </c>
      <c r="R8" s="13">
        <f>(11.42-12.25)/12.25</f>
        <v>-6.7755102040816334E-2</v>
      </c>
      <c r="S8" s="3" t="s">
        <v>51</v>
      </c>
      <c r="T8" s="3" t="s">
        <v>46</v>
      </c>
      <c r="U8" s="4" t="s">
        <v>47</v>
      </c>
      <c r="V8" s="9" t="s">
        <v>48</v>
      </c>
    </row>
    <row r="9" spans="1:22" s="1" customFormat="1" ht="25.5" customHeight="1">
      <c r="A9" s="4" t="s">
        <v>38</v>
      </c>
      <c r="B9" s="3">
        <v>15.36</v>
      </c>
      <c r="C9" s="3">
        <v>25.07</v>
      </c>
      <c r="D9" s="3">
        <v>0</v>
      </c>
      <c r="E9" s="3">
        <f t="shared" ref="E9:E14" si="0">B9+C9+D9</f>
        <v>40.43</v>
      </c>
      <c r="F9" s="3">
        <v>12.13</v>
      </c>
      <c r="G9" s="3">
        <f t="shared" ref="G9:G14" si="1">E9+F9</f>
        <v>52.56</v>
      </c>
      <c r="H9" s="3">
        <v>5.7069999999999999</v>
      </c>
      <c r="I9" s="3">
        <v>4.38</v>
      </c>
      <c r="J9" s="3">
        <v>0</v>
      </c>
      <c r="K9" s="3">
        <v>2.3483999999999998</v>
      </c>
      <c r="L9" s="3">
        <v>0</v>
      </c>
      <c r="M9" s="3">
        <v>53.01</v>
      </c>
      <c r="N9" s="3">
        <f>G9-M9</f>
        <v>-0.44999999999999574</v>
      </c>
      <c r="O9" s="13">
        <f>N9/M9</f>
        <v>-8.4889643463496658E-3</v>
      </c>
      <c r="P9" s="3" t="s">
        <v>5</v>
      </c>
      <c r="Q9" s="3" t="s">
        <v>5</v>
      </c>
      <c r="R9" s="3" t="s">
        <v>5</v>
      </c>
      <c r="S9" s="3" t="s">
        <v>51</v>
      </c>
      <c r="T9" s="3" t="s">
        <v>46</v>
      </c>
      <c r="U9" s="11" t="s">
        <v>47</v>
      </c>
      <c r="V9" s="9" t="s">
        <v>48</v>
      </c>
    </row>
    <row r="10" spans="1:22" s="1" customFormat="1" ht="25.5" customHeight="1">
      <c r="A10" s="4" t="s">
        <v>39</v>
      </c>
      <c r="B10" s="3">
        <v>12.288</v>
      </c>
      <c r="C10" s="3">
        <v>20.056000000000001</v>
      </c>
      <c r="D10" s="3">
        <v>0</v>
      </c>
      <c r="E10" s="3">
        <f t="shared" si="0"/>
        <v>32.344000000000001</v>
      </c>
      <c r="F10" s="3">
        <v>9.7040000000000006</v>
      </c>
      <c r="G10" s="3">
        <f t="shared" si="1"/>
        <v>42.048000000000002</v>
      </c>
      <c r="H10" s="3">
        <v>5.7069999999999999</v>
      </c>
      <c r="I10" s="3">
        <v>3.504</v>
      </c>
      <c r="J10" s="3">
        <v>0</v>
      </c>
      <c r="K10" s="3">
        <v>2.3483999999999998</v>
      </c>
      <c r="L10" s="3">
        <v>0</v>
      </c>
      <c r="M10" s="3">
        <v>42.41</v>
      </c>
      <c r="N10" s="3">
        <f t="shared" ref="N10:N14" si="2">G10-M10</f>
        <v>-0.36199999999999477</v>
      </c>
      <c r="O10" s="13">
        <f t="shared" ref="O10:O14" si="3">N10/M10</f>
        <v>-8.5357227069086244E-3</v>
      </c>
      <c r="P10" s="3" t="s">
        <v>5</v>
      </c>
      <c r="Q10" s="3" t="s">
        <v>5</v>
      </c>
      <c r="R10" s="3" t="s">
        <v>5</v>
      </c>
      <c r="S10" s="3" t="s">
        <v>50</v>
      </c>
      <c r="T10" s="3" t="s">
        <v>46</v>
      </c>
      <c r="U10" s="11" t="s">
        <v>47</v>
      </c>
      <c r="V10" s="9" t="s">
        <v>48</v>
      </c>
    </row>
    <row r="11" spans="1:22" s="1" customFormat="1" ht="25.5" customHeight="1">
      <c r="A11" s="4" t="s">
        <v>40</v>
      </c>
      <c r="B11" s="3">
        <v>12.288</v>
      </c>
      <c r="C11" s="3">
        <v>20.056000000000001</v>
      </c>
      <c r="D11" s="3">
        <v>0</v>
      </c>
      <c r="E11" s="3">
        <f t="shared" si="0"/>
        <v>32.344000000000001</v>
      </c>
      <c r="F11" s="3">
        <v>9.7040000000000006</v>
      </c>
      <c r="G11" s="3">
        <f t="shared" si="1"/>
        <v>42.048000000000002</v>
      </c>
      <c r="H11" s="3">
        <v>5.7069999999999999</v>
      </c>
      <c r="I11" s="3">
        <v>3.504</v>
      </c>
      <c r="J11" s="3">
        <v>0</v>
      </c>
      <c r="K11" s="3">
        <v>2.3483999999999998</v>
      </c>
      <c r="L11" s="3">
        <v>0</v>
      </c>
      <c r="M11" s="3">
        <v>42.41</v>
      </c>
      <c r="N11" s="3">
        <f t="shared" si="2"/>
        <v>-0.36199999999999477</v>
      </c>
      <c r="O11" s="13">
        <f t="shared" si="3"/>
        <v>-8.5357227069086244E-3</v>
      </c>
      <c r="P11" s="3" t="s">
        <v>5</v>
      </c>
      <c r="Q11" s="3" t="s">
        <v>5</v>
      </c>
      <c r="R11" s="3" t="s">
        <v>5</v>
      </c>
      <c r="S11" s="3" t="s">
        <v>50</v>
      </c>
      <c r="T11" s="3" t="s">
        <v>46</v>
      </c>
      <c r="U11" s="11" t="s">
        <v>47</v>
      </c>
      <c r="V11" s="9" t="s">
        <v>48</v>
      </c>
    </row>
    <row r="12" spans="1:22" s="1" customFormat="1" ht="25.5" customHeight="1">
      <c r="A12" s="4" t="s">
        <v>41</v>
      </c>
      <c r="B12" s="3">
        <v>12.288</v>
      </c>
      <c r="C12" s="3">
        <v>20.056000000000001</v>
      </c>
      <c r="D12" s="3">
        <v>0</v>
      </c>
      <c r="E12" s="3">
        <f t="shared" si="0"/>
        <v>32.344000000000001</v>
      </c>
      <c r="F12" s="3">
        <v>9.7040000000000006</v>
      </c>
      <c r="G12" s="3">
        <f t="shared" si="1"/>
        <v>42.048000000000002</v>
      </c>
      <c r="H12" s="3">
        <v>5.7069999999999999</v>
      </c>
      <c r="I12" s="3">
        <v>3.504</v>
      </c>
      <c r="J12" s="3">
        <v>0</v>
      </c>
      <c r="K12" s="3">
        <v>2.3483999999999998</v>
      </c>
      <c r="L12" s="3">
        <v>0</v>
      </c>
      <c r="M12" s="3">
        <v>42.41</v>
      </c>
      <c r="N12" s="3">
        <f t="shared" si="2"/>
        <v>-0.36199999999999477</v>
      </c>
      <c r="O12" s="13">
        <f t="shared" si="3"/>
        <v>-8.5357227069086244E-3</v>
      </c>
      <c r="P12" s="3" t="s">
        <v>5</v>
      </c>
      <c r="Q12" s="3" t="s">
        <v>5</v>
      </c>
      <c r="R12" s="3" t="s">
        <v>5</v>
      </c>
      <c r="S12" s="3" t="s">
        <v>50</v>
      </c>
      <c r="T12" s="3" t="s">
        <v>46</v>
      </c>
      <c r="U12" s="11" t="s">
        <v>47</v>
      </c>
      <c r="V12" s="9" t="s">
        <v>48</v>
      </c>
    </row>
    <row r="13" spans="1:22" s="12" customFormat="1" ht="25.5" customHeight="1">
      <c r="A13" s="11" t="s">
        <v>42</v>
      </c>
      <c r="B13" s="3">
        <v>12.288</v>
      </c>
      <c r="C13" s="3">
        <v>20.056000000000001</v>
      </c>
      <c r="D13" s="11">
        <v>0</v>
      </c>
      <c r="E13" s="3">
        <f t="shared" si="0"/>
        <v>32.344000000000001</v>
      </c>
      <c r="F13" s="3">
        <v>9.7040000000000006</v>
      </c>
      <c r="G13" s="3">
        <f t="shared" si="1"/>
        <v>42.048000000000002</v>
      </c>
      <c r="H13" s="3">
        <v>5.7069999999999999</v>
      </c>
      <c r="I13" s="3">
        <v>3.504</v>
      </c>
      <c r="J13" s="11">
        <v>0</v>
      </c>
      <c r="K13" s="3">
        <v>2.3483999999999998</v>
      </c>
      <c r="L13" s="11">
        <v>0</v>
      </c>
      <c r="M13" s="3">
        <v>42.41</v>
      </c>
      <c r="N13" s="3">
        <f t="shared" si="2"/>
        <v>-0.36199999999999477</v>
      </c>
      <c r="O13" s="13">
        <f t="shared" si="3"/>
        <v>-8.5357227069086244E-3</v>
      </c>
      <c r="P13" s="3" t="s">
        <v>5</v>
      </c>
      <c r="Q13" s="3" t="s">
        <v>5</v>
      </c>
      <c r="R13" s="3" t="s">
        <v>5</v>
      </c>
      <c r="S13" s="3" t="s">
        <v>50</v>
      </c>
      <c r="T13" s="3" t="s">
        <v>46</v>
      </c>
      <c r="U13" s="11" t="s">
        <v>47</v>
      </c>
      <c r="V13" s="9" t="s">
        <v>48</v>
      </c>
    </row>
    <row r="14" spans="1:22" s="1" customFormat="1" ht="25.5" customHeight="1">
      <c r="A14" s="8" t="s">
        <v>43</v>
      </c>
      <c r="B14" s="3">
        <v>9.2159999999999993</v>
      </c>
      <c r="C14" s="3">
        <v>15.042</v>
      </c>
      <c r="D14" s="3">
        <v>0</v>
      </c>
      <c r="E14" s="3">
        <f t="shared" si="0"/>
        <v>24.257999999999999</v>
      </c>
      <c r="F14" s="3">
        <v>7.2779999999999996</v>
      </c>
      <c r="G14" s="3">
        <f t="shared" si="1"/>
        <v>31.535999999999998</v>
      </c>
      <c r="H14" s="3">
        <v>5.7069999999999999</v>
      </c>
      <c r="I14" s="3">
        <v>2.6280000000000001</v>
      </c>
      <c r="J14" s="3">
        <v>0</v>
      </c>
      <c r="K14" s="3">
        <v>2.3483999999999998</v>
      </c>
      <c r="L14" s="3">
        <v>0</v>
      </c>
      <c r="M14" s="3">
        <v>31.81</v>
      </c>
      <c r="N14" s="3">
        <f t="shared" si="2"/>
        <v>-0.27400000000000091</v>
      </c>
      <c r="O14" s="13">
        <f t="shared" si="3"/>
        <v>-8.6136435083307428E-3</v>
      </c>
      <c r="P14" s="3" t="s">
        <v>5</v>
      </c>
      <c r="Q14" s="3" t="s">
        <v>5</v>
      </c>
      <c r="R14" s="3" t="s">
        <v>5</v>
      </c>
      <c r="S14" s="3" t="s">
        <v>50</v>
      </c>
      <c r="T14" s="3" t="s">
        <v>46</v>
      </c>
      <c r="U14" s="11" t="s">
        <v>47</v>
      </c>
      <c r="V14" s="9" t="s">
        <v>48</v>
      </c>
    </row>
    <row r="15" spans="1:22" s="1" customFormat="1" ht="25.5" customHeight="1">
      <c r="A15" s="8"/>
      <c r="B15" s="3"/>
      <c r="C15" s="3"/>
      <c r="D15" s="3"/>
      <c r="E15" s="3"/>
      <c r="F15" s="3"/>
      <c r="G15" s="3"/>
      <c r="H15" s="3"/>
      <c r="I15" s="3"/>
      <c r="J15" s="3"/>
      <c r="K15" s="3"/>
      <c r="L15" s="3"/>
      <c r="M15" s="3"/>
      <c r="N15" s="3"/>
      <c r="O15" s="3"/>
      <c r="P15" s="3" t="s">
        <v>5</v>
      </c>
      <c r="Q15" s="3" t="s">
        <v>5</v>
      </c>
      <c r="R15" s="3" t="s">
        <v>5</v>
      </c>
      <c r="S15" s="3"/>
      <c r="T15" s="3"/>
      <c r="U15" s="3"/>
      <c r="V15" s="7"/>
    </row>
    <row r="16" spans="1:22" s="1" customFormat="1" ht="25.5" customHeight="1">
      <c r="A16" s="8"/>
      <c r="B16" s="3"/>
      <c r="C16" s="3"/>
      <c r="D16" s="3"/>
      <c r="E16" s="3"/>
      <c r="F16" s="3"/>
      <c r="G16" s="3"/>
      <c r="H16" s="3"/>
      <c r="I16" s="3"/>
      <c r="J16" s="3"/>
      <c r="K16" s="3"/>
      <c r="L16" s="3"/>
      <c r="M16" s="3"/>
      <c r="N16" s="3"/>
      <c r="O16" s="3"/>
      <c r="P16" s="3" t="s">
        <v>5</v>
      </c>
      <c r="Q16" s="3" t="s">
        <v>5</v>
      </c>
      <c r="R16" s="3" t="s">
        <v>5</v>
      </c>
      <c r="S16" s="3"/>
      <c r="T16" s="3"/>
      <c r="U16" s="3"/>
      <c r="V16" s="7"/>
    </row>
    <row r="17" spans="1:22" s="1" customFormat="1" ht="25.5" customHeight="1">
      <c r="A17" s="5"/>
      <c r="B17" s="5"/>
      <c r="C17" s="5"/>
      <c r="D17" s="5"/>
      <c r="E17" s="5"/>
      <c r="F17" s="5"/>
      <c r="G17" s="5"/>
      <c r="H17" s="5"/>
      <c r="I17" s="5"/>
      <c r="J17" s="5"/>
      <c r="K17" s="5"/>
      <c r="L17" s="5"/>
      <c r="M17" s="5"/>
      <c r="N17" s="5"/>
      <c r="O17" s="5"/>
      <c r="P17" s="3" t="s">
        <v>5</v>
      </c>
      <c r="Q17" s="3" t="s">
        <v>5</v>
      </c>
      <c r="R17" s="3" t="s">
        <v>5</v>
      </c>
      <c r="S17" s="3"/>
      <c r="T17" s="3"/>
      <c r="U17" s="3"/>
      <c r="V17" s="5"/>
    </row>
    <row r="18" spans="1:22" s="1" customFormat="1" ht="30" customHeight="1">
      <c r="A18" s="19" t="s">
        <v>4</v>
      </c>
      <c r="B18" s="19"/>
      <c r="C18" s="19"/>
      <c r="D18" s="19"/>
      <c r="E18" s="19"/>
      <c r="F18" s="19"/>
      <c r="G18" s="19"/>
      <c r="H18" s="19"/>
      <c r="I18" s="19"/>
      <c r="J18" s="19"/>
      <c r="K18" s="19"/>
      <c r="L18" s="19"/>
      <c r="M18" s="19"/>
      <c r="N18" s="19"/>
      <c r="O18" s="19"/>
      <c r="P18" s="19"/>
      <c r="Q18" s="19"/>
      <c r="R18" s="19"/>
      <c r="S18" s="19"/>
      <c r="T18" s="19"/>
      <c r="U18" s="19"/>
      <c r="V18" s="19"/>
    </row>
    <row r="19" spans="1:22" s="1" customFormat="1" ht="28.5" customHeight="1">
      <c r="A19" s="26" t="s">
        <v>25</v>
      </c>
      <c r="B19" s="26"/>
      <c r="C19" s="26"/>
      <c r="D19" s="26"/>
      <c r="E19" s="26"/>
      <c r="F19" s="26"/>
      <c r="G19" s="26"/>
      <c r="H19" s="26"/>
      <c r="I19" s="26"/>
      <c r="J19" s="26"/>
      <c r="K19" s="26"/>
      <c r="L19" s="26"/>
      <c r="M19" s="26"/>
      <c r="N19" s="26"/>
      <c r="O19" s="26"/>
      <c r="P19" s="26"/>
      <c r="Q19" s="26"/>
      <c r="R19" s="26"/>
      <c r="S19" s="26"/>
      <c r="T19" s="26"/>
      <c r="U19" s="26"/>
      <c r="V19" s="26"/>
    </row>
    <row r="20" spans="1:22" s="1" customFormat="1" ht="28.5" customHeight="1">
      <c r="A20" s="18" t="s">
        <v>35</v>
      </c>
      <c r="B20" s="18"/>
      <c r="C20" s="18"/>
      <c r="D20" s="18"/>
      <c r="E20" s="18"/>
      <c r="F20" s="18"/>
      <c r="G20" s="18"/>
      <c r="H20" s="18"/>
      <c r="I20" s="18"/>
      <c r="J20" s="18"/>
      <c r="K20" s="18"/>
      <c r="L20" s="18"/>
      <c r="M20" s="18"/>
      <c r="N20" s="18"/>
      <c r="O20" s="18"/>
      <c r="P20" s="18"/>
      <c r="Q20" s="18"/>
      <c r="R20" s="18"/>
      <c r="S20" s="18"/>
      <c r="T20" s="18"/>
      <c r="U20" s="18"/>
      <c r="V20" s="18"/>
    </row>
    <row r="21" spans="1:22" s="1" customFormat="1" ht="28.5" customHeight="1">
      <c r="A21" s="17" t="s">
        <v>24</v>
      </c>
      <c r="B21" s="17"/>
      <c r="C21" s="17"/>
      <c r="D21" s="17"/>
      <c r="E21" s="17"/>
      <c r="F21" s="17"/>
      <c r="G21" s="17"/>
      <c r="H21" s="17"/>
      <c r="I21" s="17"/>
      <c r="J21" s="17"/>
      <c r="K21" s="17"/>
      <c r="L21" s="17"/>
      <c r="M21" s="17"/>
      <c r="N21" s="17"/>
      <c r="O21" s="17"/>
      <c r="P21" s="17"/>
      <c r="Q21" s="17"/>
      <c r="R21" s="17"/>
      <c r="S21" s="17"/>
      <c r="T21" s="17"/>
      <c r="U21" s="17"/>
      <c r="V21" s="17"/>
    </row>
    <row r="22" spans="1:22" s="1" customFormat="1" ht="28.5" customHeight="1">
      <c r="A22" s="18" t="s">
        <v>26</v>
      </c>
      <c r="B22" s="18"/>
      <c r="C22" s="18"/>
      <c r="D22" s="18"/>
      <c r="E22" s="18"/>
      <c r="F22" s="18"/>
      <c r="G22" s="18"/>
      <c r="H22" s="18"/>
      <c r="I22" s="18"/>
      <c r="J22" s="18"/>
      <c r="K22" s="18"/>
      <c r="L22" s="18"/>
      <c r="M22" s="18"/>
      <c r="N22" s="18"/>
      <c r="O22" s="18"/>
      <c r="P22" s="18"/>
      <c r="Q22" s="18"/>
      <c r="R22" s="18"/>
      <c r="S22" s="18"/>
      <c r="T22" s="18"/>
      <c r="U22" s="18"/>
      <c r="V22" s="18"/>
    </row>
    <row r="23" spans="1:22" s="1" customFormat="1" ht="28.5" customHeight="1">
      <c r="A23" s="18" t="s">
        <v>27</v>
      </c>
      <c r="B23" s="18"/>
      <c r="C23" s="18"/>
      <c r="D23" s="18"/>
      <c r="E23" s="18"/>
      <c r="F23" s="18"/>
      <c r="G23" s="18"/>
      <c r="H23" s="18"/>
      <c r="I23" s="18"/>
      <c r="J23" s="18"/>
      <c r="K23" s="18"/>
      <c r="L23" s="18"/>
      <c r="M23" s="18"/>
      <c r="N23" s="18"/>
      <c r="O23" s="18"/>
      <c r="P23" s="18"/>
      <c r="Q23" s="18"/>
      <c r="R23" s="18"/>
      <c r="S23" s="18"/>
      <c r="T23" s="18"/>
      <c r="U23" s="18"/>
      <c r="V23" s="18"/>
    </row>
    <row r="24" spans="1:22" s="1" customFormat="1" ht="28.5" customHeight="1">
      <c r="A24" s="18" t="s">
        <v>28</v>
      </c>
      <c r="B24" s="18"/>
      <c r="C24" s="18"/>
      <c r="D24" s="18"/>
      <c r="E24" s="18"/>
      <c r="F24" s="18"/>
      <c r="G24" s="18"/>
      <c r="H24" s="18"/>
      <c r="I24" s="18"/>
      <c r="J24" s="18"/>
      <c r="K24" s="18"/>
      <c r="L24" s="18"/>
      <c r="M24" s="18"/>
      <c r="N24" s="18"/>
      <c r="O24" s="18"/>
      <c r="P24" s="18"/>
      <c r="Q24" s="18"/>
      <c r="R24" s="18"/>
      <c r="S24" s="18"/>
      <c r="T24" s="18"/>
      <c r="U24" s="18"/>
      <c r="V24" s="18"/>
    </row>
    <row r="25" spans="1:22" ht="28.5" customHeight="1">
      <c r="A25" s="17"/>
      <c r="B25" s="17"/>
      <c r="C25" s="17"/>
      <c r="D25" s="17"/>
      <c r="E25" s="17"/>
      <c r="F25" s="17"/>
      <c r="G25" s="17"/>
      <c r="H25" s="17"/>
      <c r="I25" s="17"/>
      <c r="J25" s="17"/>
      <c r="K25" s="17"/>
      <c r="L25" s="17"/>
      <c r="M25" s="17"/>
      <c r="N25" s="17"/>
      <c r="O25" s="17"/>
      <c r="P25" s="17"/>
      <c r="Q25" s="17"/>
      <c r="R25" s="17"/>
      <c r="S25" s="17"/>
      <c r="T25" s="17"/>
      <c r="U25" s="17"/>
      <c r="V25" s="17"/>
    </row>
    <row r="26" spans="1:22" s="1" customFormat="1" ht="28.5" customHeight="1">
      <c r="A26" s="14" t="s">
        <v>52</v>
      </c>
      <c r="B26" s="14"/>
      <c r="C26" s="14"/>
      <c r="D26" s="14"/>
      <c r="E26" s="14"/>
      <c r="F26" s="14"/>
      <c r="G26" s="14"/>
      <c r="H26" s="14"/>
      <c r="I26" s="14"/>
      <c r="J26" s="14"/>
      <c r="K26" s="14"/>
      <c r="L26" s="14"/>
      <c r="M26" s="14"/>
      <c r="N26" s="14"/>
      <c r="O26" s="14"/>
      <c r="P26" s="14"/>
      <c r="Q26" s="14"/>
      <c r="R26" s="14"/>
      <c r="S26" s="14"/>
      <c r="T26" s="14"/>
      <c r="U26" s="14"/>
      <c r="V26" s="14"/>
    </row>
    <row r="27" spans="1:22" ht="28.5" customHeight="1"/>
    <row r="28" spans="1:22" ht="28.5" customHeight="1"/>
  </sheetData>
  <mergeCells count="19">
    <mergeCell ref="A3:V3"/>
    <mergeCell ref="A4:H4"/>
    <mergeCell ref="A20:V20"/>
    <mergeCell ref="A19:V19"/>
    <mergeCell ref="A25:V25"/>
    <mergeCell ref="A26:V26"/>
    <mergeCell ref="V5:V6"/>
    <mergeCell ref="A21:V21"/>
    <mergeCell ref="A22:V22"/>
    <mergeCell ref="A23:V23"/>
    <mergeCell ref="A24:V24"/>
    <mergeCell ref="A18:V18"/>
    <mergeCell ref="A5:A6"/>
    <mergeCell ref="P5:R5"/>
    <mergeCell ref="S5:T5"/>
    <mergeCell ref="U5:U6"/>
    <mergeCell ref="B5:G5"/>
    <mergeCell ref="H5:L5"/>
    <mergeCell ref="M5:O5"/>
  </mergeCells>
  <phoneticPr fontId="1" type="noConversion"/>
  <printOptions horizontalCentered="1" verticalCentered="1"/>
  <pageMargins left="0.14000000000000001" right="0.14000000000000001" top="0.26" bottom="0.18" header="0.31496062992125984" footer="0.18"/>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费泽坤</cp:lastModifiedBy>
  <cp:lastPrinted>2018-12-27T00:56:07Z</cp:lastPrinted>
  <dcterms:created xsi:type="dcterms:W3CDTF">2017-10-17T01:25:42Z</dcterms:created>
  <dcterms:modified xsi:type="dcterms:W3CDTF">2019-01-08T08:30:29Z</dcterms:modified>
</cp:coreProperties>
</file>